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P42" i="1"/>
  <c r="P69" s="1"/>
  <c r="D42"/>
  <c r="D69" s="1"/>
  <c r="D67"/>
  <c r="AD69"/>
  <c r="AE67"/>
  <c r="AC67"/>
  <c r="AC69" s="1"/>
  <c r="AB67"/>
  <c r="AA67"/>
  <c r="AA69" s="1"/>
  <c r="Y67"/>
  <c r="W67"/>
  <c r="V67"/>
  <c r="U67"/>
  <c r="U69" s="1"/>
  <c r="T67"/>
  <c r="S67"/>
  <c r="R67"/>
  <c r="R69" s="1"/>
  <c r="Q67"/>
  <c r="P67"/>
  <c r="O67"/>
  <c r="N67"/>
  <c r="L67"/>
  <c r="K67"/>
  <c r="J67"/>
  <c r="I67"/>
  <c r="AF42"/>
  <c r="AF69" s="1"/>
  <c r="AE42"/>
  <c r="AE69" s="1"/>
  <c r="AB42"/>
  <c r="AB69" s="1"/>
  <c r="Z42"/>
  <c r="Z69" s="1"/>
  <c r="Y42"/>
  <c r="Y69" s="1"/>
  <c r="W42"/>
  <c r="V42"/>
  <c r="V69" s="1"/>
  <c r="T42"/>
  <c r="T69" s="1"/>
  <c r="S42"/>
  <c r="S69" s="1"/>
  <c r="Q42"/>
  <c r="Q69" s="1"/>
  <c r="O42"/>
  <c r="O69" s="1"/>
  <c r="N42"/>
  <c r="N69" s="1"/>
  <c r="M42"/>
  <c r="M69" s="1"/>
  <c r="L42"/>
  <c r="L69" s="1"/>
  <c r="K42"/>
  <c r="K69" s="1"/>
  <c r="J42"/>
  <c r="J69" s="1"/>
  <c r="I42"/>
  <c r="I69" s="1"/>
  <c r="W69" l="1"/>
</calcChain>
</file>

<file path=xl/sharedStrings.xml><?xml version="1.0" encoding="utf-8"?>
<sst xmlns="http://schemas.openxmlformats.org/spreadsheetml/2006/main" count="98" uniqueCount="77">
  <si>
    <t>telpas nr.</t>
  </si>
  <si>
    <t xml:space="preserve">nosaukums </t>
  </si>
  <si>
    <t>perimetrs, m</t>
  </si>
  <si>
    <t>1stāvs</t>
  </si>
  <si>
    <t>2. stāvs</t>
  </si>
  <si>
    <t>vējtveris</t>
  </si>
  <si>
    <t>ieejas vestibils</t>
  </si>
  <si>
    <t>garderobe</t>
  </si>
  <si>
    <t>tualete un dušas telpa</t>
  </si>
  <si>
    <t>gaitenis</t>
  </si>
  <si>
    <t>garedrobe</t>
  </si>
  <si>
    <t>kāpņu telpa</t>
  </si>
  <si>
    <t>saimniecības telpa</t>
  </si>
  <si>
    <t>printēšanas telpa</t>
  </si>
  <si>
    <t>kvalitātes labortorija</t>
  </si>
  <si>
    <t>plastmasas ražosana</t>
  </si>
  <si>
    <t>ražosanas telpa</t>
  </si>
  <si>
    <t>tehnologi un inženieri</t>
  </si>
  <si>
    <t>kvalitātes pārbaudes telpa</t>
  </si>
  <si>
    <t>apstrādes telpa</t>
  </si>
  <si>
    <t>tualete</t>
  </si>
  <si>
    <t>tehniskā telpa (ūdens/siltums)</t>
  </si>
  <si>
    <t>tehniskā telpa (elektrība)</t>
  </si>
  <si>
    <t>pakošanas telpa</t>
  </si>
  <si>
    <t>ekspedīcija</t>
  </si>
  <si>
    <t>noliktavas pārzinis</t>
  </si>
  <si>
    <t>veidņu noliktava</t>
  </si>
  <si>
    <t>granulu noliktava</t>
  </si>
  <si>
    <t>noliktva</t>
  </si>
  <si>
    <t>vestibils</t>
  </si>
  <si>
    <t>vadības birojs</t>
  </si>
  <si>
    <t>birojs</t>
  </si>
  <si>
    <t>apspriežu telpa</t>
  </si>
  <si>
    <t>palīgtelpa</t>
  </si>
  <si>
    <t>biroja tualete</t>
  </si>
  <si>
    <t>apkopējas telpa</t>
  </si>
  <si>
    <t>servera telpa</t>
  </si>
  <si>
    <t>arhīvs</t>
  </si>
  <si>
    <t>darba drošības instr.telpa</t>
  </si>
  <si>
    <t>atpūtas telpa</t>
  </si>
  <si>
    <t>ventkamera</t>
  </si>
  <si>
    <t>preču pieņemšana</t>
  </si>
  <si>
    <t>slīpēts betons ar pretslīdes un pretputekļu pārklājumu</t>
  </si>
  <si>
    <t>Alumīnija, h=100mm, b=20mm</t>
  </si>
  <si>
    <t xml:space="preserve">Moduļveida minerālvates griesti Ecophone Opta 600x600 </t>
  </si>
  <si>
    <t>Moduļveida minerālvates griesti Ecophone Focus E 600x600</t>
  </si>
  <si>
    <t>kopējā informācija</t>
  </si>
  <si>
    <r>
      <t>grīdas, m</t>
    </r>
    <r>
      <rPr>
        <vertAlign val="superscript"/>
        <sz val="11"/>
        <color theme="1"/>
        <rFont val="Calibri"/>
        <family val="2"/>
        <charset val="186"/>
        <scheme val="minor"/>
      </rPr>
      <t>2</t>
    </r>
  </si>
  <si>
    <t>grīdlīste, m</t>
  </si>
  <si>
    <r>
      <t>sienas m</t>
    </r>
    <r>
      <rPr>
        <vertAlign val="superscript"/>
        <sz val="11"/>
        <color theme="1"/>
        <rFont val="Calibri"/>
        <family val="2"/>
        <charset val="186"/>
        <scheme val="minor"/>
      </rPr>
      <t>2</t>
    </r>
  </si>
  <si>
    <r>
      <t>griesti, m</t>
    </r>
    <r>
      <rPr>
        <vertAlign val="superscript"/>
        <sz val="11"/>
        <color theme="1"/>
        <rFont val="Calibri"/>
        <family val="2"/>
        <charset val="186"/>
        <scheme val="minor"/>
      </rPr>
      <t>2</t>
    </r>
  </si>
  <si>
    <t>telpas augstums līdz piekārtime griestiem,m</t>
  </si>
  <si>
    <t>durvju un vārtu ailes, m</t>
  </si>
  <si>
    <t>Moduļveida piekārtie griesti Ecophone Solo Circle diam. 1200</t>
  </si>
  <si>
    <t>3.3 (3 gab.)</t>
  </si>
  <si>
    <t>kopā</t>
  </si>
  <si>
    <t>linolejs Forbo Marmoleum 3886/3422/3416/3403 34/43 B=2.5mm, R=10</t>
  </si>
  <si>
    <t>Krāsots MDF, h=100mm, b=20mm RAL7037</t>
  </si>
  <si>
    <t>špaktelēta, gruntēta, krāsota RAL9016, matētu, akrila-lateksa krāsu</t>
  </si>
  <si>
    <t>špaktelēta, gruntēta, krāsota RAL9016, matētu, augstas nodilumizturības, mitrumizturīgu  akrila-lateksa krāsu</t>
  </si>
  <si>
    <t>Rukki metāla paneļu rūpnieciski krāsoti, tonis RAL9002</t>
  </si>
  <si>
    <r>
      <t>platība, m</t>
    </r>
    <r>
      <rPr>
        <vertAlign val="superscript"/>
        <sz val="10"/>
        <color theme="1"/>
        <rFont val="Calibri"/>
        <family val="2"/>
        <scheme val="minor"/>
      </rPr>
      <t>2</t>
    </r>
  </si>
  <si>
    <r>
      <t>sienas platība, m</t>
    </r>
    <r>
      <rPr>
        <vertAlign val="superscript"/>
        <sz val="10"/>
        <color theme="1"/>
        <rFont val="Calibri"/>
        <family val="2"/>
        <scheme val="minor"/>
      </rPr>
      <t>2</t>
    </r>
  </si>
  <si>
    <t>Ģipškartons (GKB), špaktelēts, gruntēts, krāsosts ar matētu augstas nodilumizturības, mitrumizturīgu akrila-lateksa krāsu (balta 20T)</t>
  </si>
  <si>
    <t>Ģipškartona Kanuf Fireboard A1 plātņu griesti špaktelēti, gruntēts, krāsosts ar augstas nodilumizturības, matētu,  akrila-lateksa krāsu (balta 20T)</t>
  </si>
  <si>
    <t>Moduļveida  griesti  Danoline Tectopanel Quadril 600x1200, gruntēti, krāsoti ar matētu akrila-lateksa krāsu (balta 7T)</t>
  </si>
  <si>
    <t>Dzelzbetona konstruktīvie griesti jāizlīdzina ar bezsmilts apmetuma javu (ģipša)  krāsosts ar matētu augstas nodilumizturības, mitrumizturīgu akrila-lateksa krāsu (balta 20T)</t>
  </si>
  <si>
    <t>Mitrumizturīgs ģipškartons (GKBI), špaktelēts, gruntēts, krāsosts ar matētu augstas nodilumizturības, mitrumizturīgu akrila-lateksa krāsu (balta 20T)</t>
  </si>
  <si>
    <t>ESD segums Polyflor Finesse EC5350       34/43, b=2mm R=9</t>
  </si>
  <si>
    <t>vinila ruļļu segums Forbo Surestep Origina Dune 17121,  34/33 b=2.5mm R=10</t>
  </si>
  <si>
    <t>Dušu norobežojošā detaļa – nerūsējošā tērauda T-profils, iebūvēts zem flīzēm</t>
  </si>
  <si>
    <t>Iekšējās stikla vitrīnas, alumīnija rāmis RAL9018, stikls- dubultā stikla pakete 2x16mm ar 16mm gaisa sratpkārtu Stikls- Planibel Clear 6mm*</t>
  </si>
  <si>
    <t>Iekšējās stikla vitrīnas, alumīnija rāmis RAL9018, stikls- ugunsdrošs stikla panelis  19H Pyrobel EI30</t>
  </si>
  <si>
    <t>matētas flīzes 198x198mm Rako color one, RAL 0508010, 0858070, 0607050, 0506080 B=6.5mm</t>
  </si>
  <si>
    <t>glancētas flīzes 198x198mm Rako color one RAL 0508010, 0858070, 0607050,  0506080  B=6.5mm</t>
  </si>
  <si>
    <t>Matētas akmens masas grīdas flīzes , Rako taurus color 07s Dark Grey 198x198 mm B=9mm R=10</t>
  </si>
  <si>
    <t>Antislip grīdas flīzes Rako taurus granit, 69 SR7 Rio Negro 198x198 mm B=9mm, R=11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</si>
</sst>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vertAlign val="superscript"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4" tint="0.39997558519241921"/>
      <name val="Calibri"/>
      <family val="2"/>
      <scheme val="minor"/>
    </font>
    <font>
      <sz val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4" xfId="0" applyFill="1" applyBorder="1"/>
    <xf numFmtId="0" fontId="0" fillId="0" borderId="15" xfId="0" applyBorder="1"/>
    <xf numFmtId="0" fontId="0" fillId="0" borderId="13" xfId="0" applyFill="1" applyBorder="1"/>
    <xf numFmtId="0" fontId="0" fillId="0" borderId="16" xfId="0" applyBorder="1"/>
    <xf numFmtId="0" fontId="0" fillId="0" borderId="18" xfId="0" applyBorder="1"/>
    <xf numFmtId="0" fontId="0" fillId="0" borderId="18" xfId="0" applyFill="1" applyBorder="1"/>
    <xf numFmtId="0" fontId="0" fillId="0" borderId="19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20" xfId="0" applyFill="1" applyBorder="1"/>
    <xf numFmtId="0" fontId="0" fillId="0" borderId="21" xfId="0" applyFill="1" applyBorder="1"/>
    <xf numFmtId="0" fontId="0" fillId="0" borderId="21" xfId="0" applyBorder="1"/>
    <xf numFmtId="0" fontId="0" fillId="0" borderId="17" xfId="0" applyFill="1" applyBorder="1"/>
    <xf numFmtId="0" fontId="0" fillId="0" borderId="11" xfId="0" applyFill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0" xfId="0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7" xfId="0" applyBorder="1"/>
    <xf numFmtId="0" fontId="0" fillId="0" borderId="1" xfId="0" applyBorder="1" applyAlignment="1"/>
    <xf numFmtId="0" fontId="0" fillId="0" borderId="7" xfId="0" applyBorder="1"/>
    <xf numFmtId="0" fontId="0" fillId="0" borderId="0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" xfId="0" applyBorder="1" applyAlignment="1"/>
    <xf numFmtId="0" fontId="0" fillId="0" borderId="9" xfId="0" applyBorder="1"/>
    <xf numFmtId="0" fontId="0" fillId="0" borderId="34" xfId="0" applyBorder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7" fillId="0" borderId="0" xfId="0" applyFont="1" applyAlignment="1"/>
    <xf numFmtId="0" fontId="7" fillId="0" borderId="10" xfId="0" applyFont="1" applyBorder="1" applyAlignment="1">
      <alignment wrapText="1"/>
    </xf>
    <xf numFmtId="0" fontId="7" fillId="0" borderId="10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Border="1" applyAlignment="1"/>
    <xf numFmtId="0" fontId="10" fillId="0" borderId="0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11" xfId="0" applyFont="1" applyBorder="1" applyAlignment="1"/>
    <xf numFmtId="0" fontId="0" fillId="0" borderId="35" xfId="0" applyBorder="1"/>
    <xf numFmtId="0" fontId="0" fillId="0" borderId="36" xfId="0" applyBorder="1"/>
    <xf numFmtId="0" fontId="7" fillId="0" borderId="9" xfId="0" applyFont="1" applyBorder="1" applyAlignment="1">
      <alignment horizontal="center" vertical="center"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2" xfId="0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234713</xdr:colOff>
      <xdr:row>70</xdr:row>
      <xdr:rowOff>39688</xdr:rowOff>
    </xdr:from>
    <xdr:to>
      <xdr:col>32</xdr:col>
      <xdr:colOff>26987</xdr:colOff>
      <xdr:row>79</xdr:row>
      <xdr:rowOff>0</xdr:rowOff>
    </xdr:to>
    <xdr:pic>
      <xdr:nvPicPr>
        <xdr:cNvPr id="2" name="Picture 1" descr="apd d st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32057" y="15676563"/>
          <a:ext cx="4792899" cy="174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F85"/>
  <sheetViews>
    <sheetView tabSelected="1" topLeftCell="B1" zoomScale="48" zoomScaleNormal="48" workbookViewId="0">
      <pane xSplit="2" ySplit="5" topLeftCell="D6" activePane="bottomRight" state="frozen"/>
      <selection activeCell="B1" sqref="B1"/>
      <selection pane="topRight" activeCell="D1" sqref="D1"/>
      <selection pane="bottomLeft" activeCell="B6" sqref="B6"/>
      <selection pane="bottomRight" activeCell="AE38" sqref="AE38"/>
    </sheetView>
  </sheetViews>
  <sheetFormatPr defaultRowHeight="15"/>
  <cols>
    <col min="2" max="2" width="9.5703125" customWidth="1"/>
    <col min="3" max="3" width="27" customWidth="1"/>
    <col min="4" max="8" width="10.7109375" customWidth="1"/>
    <col min="9" max="24" width="12.7109375" customWidth="1"/>
    <col min="25" max="31" width="14.7109375" customWidth="1"/>
    <col min="32" max="32" width="16.7109375" customWidth="1"/>
    <col min="33" max="34" width="14.7109375" customWidth="1"/>
  </cols>
  <sheetData>
    <row r="2" spans="1:162" ht="15.75" thickBot="1">
      <c r="AH2" s="3"/>
    </row>
    <row r="3" spans="1:162" ht="18" thickBot="1">
      <c r="B3" s="1" t="s">
        <v>46</v>
      </c>
      <c r="C3" s="5"/>
      <c r="D3" s="39"/>
      <c r="E3" s="39"/>
      <c r="F3" s="39"/>
      <c r="G3" s="39"/>
      <c r="H3" s="6"/>
      <c r="I3" s="5" t="s">
        <v>47</v>
      </c>
      <c r="J3" s="39"/>
      <c r="K3" s="39"/>
      <c r="L3" s="39"/>
      <c r="M3" s="39"/>
      <c r="N3" s="39"/>
      <c r="O3" s="6"/>
      <c r="P3" s="5" t="s">
        <v>48</v>
      </c>
      <c r="Q3" s="6"/>
      <c r="R3" s="5" t="s">
        <v>49</v>
      </c>
      <c r="S3" s="39"/>
      <c r="T3" s="39"/>
      <c r="U3" s="39"/>
      <c r="V3" s="39"/>
      <c r="W3" s="39"/>
      <c r="X3" s="6"/>
      <c r="Y3" s="5" t="s">
        <v>50</v>
      </c>
      <c r="Z3" s="39"/>
      <c r="AA3" s="39"/>
      <c r="AB3" s="39"/>
      <c r="AC3" s="39"/>
      <c r="AD3" s="39"/>
      <c r="AE3" s="39"/>
      <c r="AF3" s="6"/>
      <c r="AG3" s="2"/>
      <c r="AH3" s="3"/>
      <c r="AI3" s="3"/>
    </row>
    <row r="4" spans="1:162" s="52" customFormat="1" ht="150.75" customHeight="1" thickBot="1">
      <c r="B4" s="61" t="s">
        <v>0</v>
      </c>
      <c r="C4" s="60" t="s">
        <v>1</v>
      </c>
      <c r="D4" s="53" t="s">
        <v>61</v>
      </c>
      <c r="E4" s="53" t="s">
        <v>2</v>
      </c>
      <c r="F4" s="53" t="s">
        <v>51</v>
      </c>
      <c r="G4" s="54" t="s">
        <v>62</v>
      </c>
      <c r="H4" s="53" t="s">
        <v>52</v>
      </c>
      <c r="I4" s="55" t="s">
        <v>68</v>
      </c>
      <c r="J4" s="56" t="s">
        <v>56</v>
      </c>
      <c r="K4" s="56" t="s">
        <v>69</v>
      </c>
      <c r="L4" s="56" t="s">
        <v>42</v>
      </c>
      <c r="M4" s="56" t="s">
        <v>70</v>
      </c>
      <c r="N4" s="56" t="s">
        <v>75</v>
      </c>
      <c r="O4" s="56" t="s">
        <v>76</v>
      </c>
      <c r="P4" s="56" t="s">
        <v>57</v>
      </c>
      <c r="Q4" s="56" t="s">
        <v>43</v>
      </c>
      <c r="R4" s="56" t="s">
        <v>58</v>
      </c>
      <c r="S4" s="56" t="s">
        <v>59</v>
      </c>
      <c r="T4" s="56" t="s">
        <v>73</v>
      </c>
      <c r="U4" s="56" t="s">
        <v>74</v>
      </c>
      <c r="V4" s="56" t="s">
        <v>60</v>
      </c>
      <c r="W4" s="56" t="s">
        <v>71</v>
      </c>
      <c r="X4" s="64" t="s">
        <v>72</v>
      </c>
      <c r="Y4" s="55" t="s">
        <v>67</v>
      </c>
      <c r="Z4" s="56" t="s">
        <v>63</v>
      </c>
      <c r="AA4" s="75" t="s">
        <v>64</v>
      </c>
      <c r="AB4" s="56" t="s">
        <v>44</v>
      </c>
      <c r="AC4" s="56" t="s">
        <v>45</v>
      </c>
      <c r="AD4" s="56" t="s">
        <v>53</v>
      </c>
      <c r="AE4" s="56" t="s">
        <v>65</v>
      </c>
      <c r="AF4" s="57" t="s">
        <v>66</v>
      </c>
      <c r="AG4" s="58"/>
      <c r="AH4" s="59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</row>
    <row r="5" spans="1:162" s="17" customFormat="1" ht="15.75" thickBot="1">
      <c r="A5" s="27"/>
      <c r="B5" s="34" t="s">
        <v>3</v>
      </c>
      <c r="C5" s="34"/>
      <c r="D5" s="35"/>
      <c r="E5" s="35"/>
      <c r="F5" s="35"/>
      <c r="G5" s="35"/>
      <c r="H5" s="36"/>
      <c r="I5" s="35"/>
      <c r="J5" s="35"/>
      <c r="K5" s="35"/>
      <c r="L5" s="35"/>
      <c r="M5" s="35"/>
      <c r="N5" s="35"/>
      <c r="O5" s="36"/>
      <c r="P5" s="35"/>
      <c r="Q5" s="36"/>
      <c r="R5" s="35"/>
      <c r="S5" s="35"/>
      <c r="T5" s="35"/>
      <c r="U5" s="35"/>
      <c r="V5" s="35"/>
      <c r="W5" s="35"/>
      <c r="X5" s="51"/>
      <c r="Y5" s="35"/>
      <c r="Z5" s="35"/>
      <c r="AA5" s="35"/>
      <c r="AB5" s="35"/>
      <c r="AC5" s="35"/>
      <c r="AD5" s="35"/>
      <c r="AE5" s="35"/>
      <c r="AF5" s="36"/>
      <c r="AG5" s="40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</row>
    <row r="6" spans="1:162">
      <c r="A6" s="4"/>
      <c r="B6" s="28">
        <v>101</v>
      </c>
      <c r="C6" s="37" t="s">
        <v>5</v>
      </c>
      <c r="D6" s="14">
        <v>6.7</v>
      </c>
      <c r="E6" s="14">
        <v>10.4</v>
      </c>
      <c r="F6" s="15">
        <v>2.5</v>
      </c>
      <c r="G6" s="15">
        <v>26</v>
      </c>
      <c r="H6" s="16">
        <v>3.8</v>
      </c>
      <c r="I6" s="31"/>
      <c r="J6" s="14">
        <v>6.7</v>
      </c>
      <c r="K6" s="14"/>
      <c r="L6" s="14"/>
      <c r="M6" s="14"/>
      <c r="N6" s="14"/>
      <c r="O6" s="16"/>
      <c r="P6" s="31">
        <v>1.94</v>
      </c>
      <c r="Q6" s="16"/>
      <c r="R6" s="31"/>
      <c r="S6" s="14">
        <v>8.1</v>
      </c>
      <c r="T6" s="14"/>
      <c r="U6" s="14"/>
      <c r="V6" s="26"/>
      <c r="W6" s="66">
        <v>10.4</v>
      </c>
      <c r="X6" s="62"/>
      <c r="Y6" s="31"/>
      <c r="Z6" s="14"/>
      <c r="AA6" s="14"/>
      <c r="AB6" s="14"/>
      <c r="AC6" s="14"/>
      <c r="AD6" s="14"/>
      <c r="AE6" s="26"/>
      <c r="AF6" s="16"/>
      <c r="AG6" s="3"/>
      <c r="AH6" s="40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</row>
    <row r="7" spans="1:162">
      <c r="B7" s="29">
        <v>102</v>
      </c>
      <c r="C7" s="8" t="s">
        <v>6</v>
      </c>
      <c r="D7" s="9">
        <v>35.9</v>
      </c>
      <c r="E7" s="9">
        <v>28.6</v>
      </c>
      <c r="F7" s="9"/>
      <c r="G7" s="9"/>
      <c r="H7" s="11">
        <v>2.8</v>
      </c>
      <c r="I7" s="32"/>
      <c r="J7" s="9">
        <v>35.9</v>
      </c>
      <c r="K7" s="9"/>
      <c r="L7" s="9"/>
      <c r="M7" s="9"/>
      <c r="N7" s="9"/>
      <c r="O7" s="11"/>
      <c r="P7" s="32">
        <v>7.7</v>
      </c>
      <c r="Q7" s="11"/>
      <c r="R7" s="32"/>
      <c r="S7" s="9">
        <v>54.6</v>
      </c>
      <c r="T7" s="9"/>
      <c r="U7" s="9"/>
      <c r="V7" s="24"/>
      <c r="W7" s="9"/>
      <c r="X7" s="63"/>
      <c r="Y7" s="32"/>
      <c r="Z7" s="9"/>
      <c r="AA7" s="9"/>
      <c r="AB7" s="9"/>
      <c r="AC7" s="9"/>
      <c r="AD7" s="9"/>
      <c r="AE7" s="24"/>
      <c r="AF7" s="11">
        <v>20</v>
      </c>
      <c r="AG7" s="3"/>
      <c r="AH7" s="40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</row>
    <row r="8" spans="1:162">
      <c r="B8" s="29">
        <v>103</v>
      </c>
      <c r="C8" s="8" t="s">
        <v>7</v>
      </c>
      <c r="D8" s="9">
        <v>40.799999999999997</v>
      </c>
      <c r="E8" s="9">
        <v>26.8</v>
      </c>
      <c r="F8" s="10">
        <v>3</v>
      </c>
      <c r="G8" s="10">
        <v>93.8</v>
      </c>
      <c r="H8" s="11">
        <v>3.9</v>
      </c>
      <c r="I8" s="32"/>
      <c r="J8" s="9"/>
      <c r="K8" s="9">
        <v>40.799999999999997</v>
      </c>
      <c r="L8" s="9"/>
      <c r="M8" s="9"/>
      <c r="N8" s="9"/>
      <c r="O8" s="11"/>
      <c r="P8" s="32">
        <v>22.9</v>
      </c>
      <c r="Q8" s="11"/>
      <c r="R8" s="32"/>
      <c r="S8" s="9">
        <v>93.8</v>
      </c>
      <c r="T8" s="9"/>
      <c r="U8" s="9"/>
      <c r="V8" s="24"/>
      <c r="W8" s="9"/>
      <c r="X8" s="63"/>
      <c r="Y8" s="32"/>
      <c r="Z8" s="9"/>
      <c r="AA8" s="9"/>
      <c r="AB8" s="9">
        <v>40.799999999999997</v>
      </c>
      <c r="AC8" s="9"/>
      <c r="AD8" s="9"/>
      <c r="AE8" s="24"/>
      <c r="AF8" s="11"/>
      <c r="AG8" s="3"/>
      <c r="AH8" s="40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</row>
    <row r="9" spans="1:162">
      <c r="B9" s="29">
        <v>104</v>
      </c>
      <c r="C9" s="12" t="s">
        <v>8</v>
      </c>
      <c r="D9" s="10">
        <v>3.9</v>
      </c>
      <c r="E9" s="10">
        <v>8</v>
      </c>
      <c r="F9" s="10">
        <v>2.5</v>
      </c>
      <c r="G9" s="10">
        <v>28</v>
      </c>
      <c r="H9" s="11">
        <v>1.08</v>
      </c>
      <c r="I9" s="32"/>
      <c r="J9" s="9"/>
      <c r="K9" s="9"/>
      <c r="L9" s="9"/>
      <c r="M9" s="9">
        <v>1.8</v>
      </c>
      <c r="N9" s="9"/>
      <c r="O9" s="11">
        <v>3.9</v>
      </c>
      <c r="P9" s="32"/>
      <c r="Q9" s="11"/>
      <c r="R9" s="32"/>
      <c r="S9" s="9">
        <v>12</v>
      </c>
      <c r="T9" s="9">
        <v>16</v>
      </c>
      <c r="U9" s="9"/>
      <c r="V9" s="24"/>
      <c r="W9" s="9"/>
      <c r="X9" s="63"/>
      <c r="Y9" s="32">
        <v>3.9</v>
      </c>
      <c r="Z9" s="9"/>
      <c r="AA9" s="9"/>
      <c r="AB9" s="9"/>
      <c r="AC9" s="9"/>
      <c r="AD9" s="9"/>
      <c r="AE9" s="24"/>
      <c r="AF9" s="11"/>
      <c r="AG9" s="3"/>
      <c r="AH9" s="40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</row>
    <row r="10" spans="1:162">
      <c r="B10" s="29">
        <v>105</v>
      </c>
      <c r="C10" s="12" t="s">
        <v>8</v>
      </c>
      <c r="D10" s="10">
        <v>3.3</v>
      </c>
      <c r="E10" s="10">
        <v>7.5</v>
      </c>
      <c r="F10" s="10">
        <v>2.5</v>
      </c>
      <c r="G10" s="10">
        <v>26.3</v>
      </c>
      <c r="H10" s="11">
        <v>0.88</v>
      </c>
      <c r="I10" s="32"/>
      <c r="J10" s="9"/>
      <c r="K10" s="9"/>
      <c r="L10" s="9"/>
      <c r="M10" s="9">
        <v>1.54</v>
      </c>
      <c r="N10" s="9"/>
      <c r="O10" s="11">
        <v>3.3</v>
      </c>
      <c r="P10" s="32"/>
      <c r="Q10" s="11"/>
      <c r="R10" s="32"/>
      <c r="S10" s="9">
        <v>11.3</v>
      </c>
      <c r="T10" s="9">
        <v>15</v>
      </c>
      <c r="U10" s="9"/>
      <c r="V10" s="24"/>
      <c r="W10" s="9"/>
      <c r="X10" s="63"/>
      <c r="Y10" s="32">
        <v>3.3</v>
      </c>
      <c r="Z10" s="9"/>
      <c r="AA10" s="9"/>
      <c r="AB10" s="9"/>
      <c r="AC10" s="9"/>
      <c r="AD10" s="9"/>
      <c r="AE10" s="24"/>
      <c r="AF10" s="11"/>
      <c r="AG10" s="3"/>
      <c r="AH10" s="40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</row>
    <row r="11" spans="1:162">
      <c r="B11" s="29">
        <v>106</v>
      </c>
      <c r="C11" s="12" t="s">
        <v>8</v>
      </c>
      <c r="D11" s="10">
        <v>3.3</v>
      </c>
      <c r="E11" s="10">
        <v>7.5</v>
      </c>
      <c r="F11" s="10">
        <v>2.5</v>
      </c>
      <c r="G11" s="10">
        <v>26.3</v>
      </c>
      <c r="H11" s="11">
        <v>0.88</v>
      </c>
      <c r="I11" s="32"/>
      <c r="J11" s="9"/>
      <c r="K11" s="9"/>
      <c r="L11" s="9"/>
      <c r="M11" s="9">
        <v>1.54</v>
      </c>
      <c r="N11" s="9"/>
      <c r="O11" s="11">
        <v>3.3</v>
      </c>
      <c r="P11" s="32"/>
      <c r="Q11" s="11"/>
      <c r="R11" s="32"/>
      <c r="S11" s="9">
        <v>11.3</v>
      </c>
      <c r="T11" s="9">
        <v>15</v>
      </c>
      <c r="U11" s="9"/>
      <c r="V11" s="24"/>
      <c r="W11" s="9"/>
      <c r="X11" s="63"/>
      <c r="Y11" s="32">
        <v>3.3</v>
      </c>
      <c r="Z11" s="9"/>
      <c r="AA11" s="9"/>
      <c r="AB11" s="9"/>
      <c r="AC11" s="9"/>
      <c r="AD11" s="9"/>
      <c r="AE11" s="24"/>
      <c r="AF11" s="11"/>
      <c r="AG11" s="3"/>
      <c r="AH11" s="40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</row>
    <row r="12" spans="1:162">
      <c r="B12" s="29">
        <v>107</v>
      </c>
      <c r="C12" s="12" t="s">
        <v>8</v>
      </c>
      <c r="D12" s="10">
        <v>3.9</v>
      </c>
      <c r="E12" s="10">
        <v>8</v>
      </c>
      <c r="F12" s="10">
        <v>2.5</v>
      </c>
      <c r="G12" s="10">
        <v>28</v>
      </c>
      <c r="H12" s="11">
        <v>1.08</v>
      </c>
      <c r="I12" s="32"/>
      <c r="J12" s="9"/>
      <c r="K12" s="9"/>
      <c r="L12" s="9"/>
      <c r="M12" s="9">
        <v>1.8</v>
      </c>
      <c r="N12" s="9"/>
      <c r="O12" s="11">
        <v>3.9</v>
      </c>
      <c r="P12" s="32"/>
      <c r="Q12" s="11"/>
      <c r="R12" s="32"/>
      <c r="S12" s="9">
        <v>12</v>
      </c>
      <c r="T12" s="9">
        <v>16</v>
      </c>
      <c r="U12" s="9"/>
      <c r="V12" s="24"/>
      <c r="W12" s="9"/>
      <c r="X12" s="63"/>
      <c r="Y12" s="32">
        <v>3.9</v>
      </c>
      <c r="Z12" s="9"/>
      <c r="AA12" s="9"/>
      <c r="AB12" s="9"/>
      <c r="AC12" s="9"/>
      <c r="AD12" s="9"/>
      <c r="AE12" s="24"/>
      <c r="AF12" s="11"/>
      <c r="AG12" s="3"/>
      <c r="AH12" s="40"/>
    </row>
    <row r="13" spans="1:162">
      <c r="B13" s="29">
        <v>108</v>
      </c>
      <c r="C13" s="12" t="s">
        <v>8</v>
      </c>
      <c r="D13" s="10">
        <v>3.3</v>
      </c>
      <c r="E13" s="10">
        <v>7.5</v>
      </c>
      <c r="F13" s="10">
        <v>2.5</v>
      </c>
      <c r="G13" s="10">
        <v>26.3</v>
      </c>
      <c r="H13" s="11">
        <v>0.88</v>
      </c>
      <c r="I13" s="32"/>
      <c r="J13" s="9"/>
      <c r="K13" s="9"/>
      <c r="L13" s="9"/>
      <c r="M13" s="9">
        <v>1.54</v>
      </c>
      <c r="N13" s="9"/>
      <c r="O13" s="11">
        <v>3.3</v>
      </c>
      <c r="P13" s="32"/>
      <c r="Q13" s="11"/>
      <c r="R13" s="32"/>
      <c r="S13" s="9">
        <v>11.3</v>
      </c>
      <c r="T13" s="9">
        <v>15</v>
      </c>
      <c r="U13" s="9"/>
      <c r="V13" s="24"/>
      <c r="W13" s="9"/>
      <c r="X13" s="63"/>
      <c r="Y13" s="32">
        <v>3.3</v>
      </c>
      <c r="Z13" s="9"/>
      <c r="AA13" s="9"/>
      <c r="AB13" s="9"/>
      <c r="AC13" s="9"/>
      <c r="AD13" s="9"/>
      <c r="AE13" s="24"/>
      <c r="AF13" s="11"/>
      <c r="AG13" s="3"/>
      <c r="AH13" s="40"/>
    </row>
    <row r="14" spans="1:162">
      <c r="B14" s="29">
        <v>109</v>
      </c>
      <c r="C14" s="12" t="s">
        <v>8</v>
      </c>
      <c r="D14" s="10">
        <v>3.3</v>
      </c>
      <c r="E14" s="10">
        <v>7.5</v>
      </c>
      <c r="F14" s="10">
        <v>2.5</v>
      </c>
      <c r="G14" s="10">
        <v>16.3</v>
      </c>
      <c r="H14" s="11">
        <v>0.88</v>
      </c>
      <c r="I14" s="32"/>
      <c r="J14" s="9"/>
      <c r="K14" s="9"/>
      <c r="L14" s="9"/>
      <c r="M14" s="9">
        <v>15.4</v>
      </c>
      <c r="N14" s="9"/>
      <c r="O14" s="11">
        <v>3.3</v>
      </c>
      <c r="P14" s="32"/>
      <c r="Q14" s="11"/>
      <c r="R14" s="32"/>
      <c r="S14" s="9">
        <v>11.3</v>
      </c>
      <c r="T14" s="9">
        <v>15</v>
      </c>
      <c r="U14" s="9"/>
      <c r="V14" s="24"/>
      <c r="W14" s="9"/>
      <c r="X14" s="63"/>
      <c r="Y14" s="32">
        <v>3.3</v>
      </c>
      <c r="Z14" s="9"/>
      <c r="AA14" s="9"/>
      <c r="AB14" s="9"/>
      <c r="AC14" s="9"/>
      <c r="AD14" s="9"/>
      <c r="AE14" s="24"/>
      <c r="AF14" s="11"/>
      <c r="AG14" s="3"/>
      <c r="AH14" s="40"/>
    </row>
    <row r="15" spans="1:162">
      <c r="B15" s="29">
        <v>110</v>
      </c>
      <c r="C15" s="12" t="s">
        <v>10</v>
      </c>
      <c r="D15" s="10">
        <v>41.3</v>
      </c>
      <c r="E15" s="10">
        <v>26.3</v>
      </c>
      <c r="F15" s="10">
        <v>3</v>
      </c>
      <c r="G15" s="10">
        <v>92</v>
      </c>
      <c r="H15" s="11">
        <v>3.92</v>
      </c>
      <c r="I15" s="32"/>
      <c r="J15" s="9"/>
      <c r="K15" s="9">
        <v>41.3</v>
      </c>
      <c r="L15" s="9"/>
      <c r="M15" s="9"/>
      <c r="N15" s="9"/>
      <c r="O15" s="11"/>
      <c r="P15" s="32">
        <v>22.8</v>
      </c>
      <c r="Q15" s="11"/>
      <c r="R15" s="32"/>
      <c r="S15" s="9">
        <v>92</v>
      </c>
      <c r="T15" s="9"/>
      <c r="U15" s="9"/>
      <c r="V15" s="24"/>
      <c r="W15" s="9"/>
      <c r="X15" s="63"/>
      <c r="Y15" s="32"/>
      <c r="Z15" s="9"/>
      <c r="AA15" s="9"/>
      <c r="AB15" s="9">
        <v>41.3</v>
      </c>
      <c r="AC15" s="9"/>
      <c r="AD15" s="9"/>
      <c r="AE15" s="24"/>
      <c r="AF15" s="11"/>
      <c r="AG15" s="3"/>
      <c r="AH15" s="40"/>
    </row>
    <row r="16" spans="1:162">
      <c r="B16" s="29">
        <v>111</v>
      </c>
      <c r="C16" s="12" t="s">
        <v>9</v>
      </c>
      <c r="D16" s="10">
        <v>49.7</v>
      </c>
      <c r="E16" s="10">
        <v>57</v>
      </c>
      <c r="F16" s="10">
        <v>3</v>
      </c>
      <c r="G16" s="10">
        <v>199.5</v>
      </c>
      <c r="H16" s="11">
        <v>9</v>
      </c>
      <c r="I16" s="32"/>
      <c r="J16" s="9">
        <v>49.7</v>
      </c>
      <c r="K16" s="9"/>
      <c r="L16" s="9"/>
      <c r="M16" s="9"/>
      <c r="N16" s="9"/>
      <c r="O16" s="11"/>
      <c r="P16" s="32">
        <v>48</v>
      </c>
      <c r="Q16" s="11"/>
      <c r="R16" s="32"/>
      <c r="S16" s="9">
        <v>194.1</v>
      </c>
      <c r="T16" s="9"/>
      <c r="U16" s="9"/>
      <c r="V16" s="24"/>
      <c r="W16" s="9"/>
      <c r="X16" s="63">
        <v>5.4</v>
      </c>
      <c r="Y16" s="32"/>
      <c r="Z16" s="9"/>
      <c r="AA16" s="9"/>
      <c r="AB16" s="9"/>
      <c r="AC16" s="9"/>
      <c r="AD16" s="9"/>
      <c r="AE16" s="24">
        <v>49.7</v>
      </c>
      <c r="AF16" s="11"/>
      <c r="AG16" s="3"/>
      <c r="AH16" s="40"/>
    </row>
    <row r="17" spans="2:35">
      <c r="B17" s="29">
        <v>112</v>
      </c>
      <c r="C17" s="12" t="s">
        <v>11</v>
      </c>
      <c r="D17" s="10">
        <v>9.6</v>
      </c>
      <c r="E17" s="10">
        <v>20.6</v>
      </c>
      <c r="F17" s="9"/>
      <c r="G17" s="9"/>
      <c r="H17" s="11">
        <v>4.0999999999999996</v>
      </c>
      <c r="I17" s="32"/>
      <c r="J17" s="9">
        <v>9.6</v>
      </c>
      <c r="K17" s="9"/>
      <c r="L17" s="9"/>
      <c r="M17" s="9"/>
      <c r="N17" s="9"/>
      <c r="O17" s="11"/>
      <c r="P17" s="32">
        <v>16.5</v>
      </c>
      <c r="Q17" s="11"/>
      <c r="R17" s="32"/>
      <c r="S17" s="9">
        <v>105.5</v>
      </c>
      <c r="T17" s="9"/>
      <c r="U17" s="9"/>
      <c r="V17" s="24"/>
      <c r="W17" s="9"/>
      <c r="X17" s="63">
        <v>5.4</v>
      </c>
      <c r="Y17" s="32"/>
      <c r="Z17" s="9"/>
      <c r="AA17" s="9"/>
      <c r="AB17" s="9"/>
      <c r="AC17" s="9"/>
      <c r="AD17" s="9"/>
      <c r="AE17" s="24"/>
      <c r="AF17" s="11">
        <v>9.6</v>
      </c>
      <c r="AG17" s="3"/>
      <c r="AH17" s="40"/>
    </row>
    <row r="18" spans="2:35">
      <c r="B18" s="29">
        <v>113</v>
      </c>
      <c r="C18" s="8" t="s">
        <v>12</v>
      </c>
      <c r="D18" s="10">
        <v>8.3000000000000007</v>
      </c>
      <c r="E18" s="10">
        <v>11.7</v>
      </c>
      <c r="F18" s="10"/>
      <c r="G18" s="10">
        <v>29.05</v>
      </c>
      <c r="H18" s="11">
        <v>1.08</v>
      </c>
      <c r="I18" s="32"/>
      <c r="J18" s="9"/>
      <c r="K18" s="9">
        <v>8.3000000000000007</v>
      </c>
      <c r="L18" s="9"/>
      <c r="M18" s="9"/>
      <c r="N18" s="9"/>
      <c r="O18" s="11"/>
      <c r="P18" s="32"/>
      <c r="Q18" s="11">
        <v>10.6</v>
      </c>
      <c r="R18" s="32"/>
      <c r="S18" s="9">
        <v>29.05</v>
      </c>
      <c r="T18" s="9"/>
      <c r="U18" s="9"/>
      <c r="V18" s="24"/>
      <c r="W18" s="9"/>
      <c r="X18" s="63"/>
      <c r="Y18" s="32"/>
      <c r="Z18" s="9"/>
      <c r="AA18" s="9"/>
      <c r="AB18" s="9"/>
      <c r="AC18" s="9"/>
      <c r="AD18" s="9"/>
      <c r="AE18" s="24"/>
      <c r="AF18" s="11">
        <v>8.3000000000000007</v>
      </c>
      <c r="AG18" s="3"/>
      <c r="AH18" s="40"/>
    </row>
    <row r="19" spans="2:35">
      <c r="B19" s="29">
        <v>114</v>
      </c>
      <c r="C19" s="12" t="s">
        <v>13</v>
      </c>
      <c r="D19" s="10">
        <v>48</v>
      </c>
      <c r="E19" s="10">
        <v>27.7</v>
      </c>
      <c r="F19" s="10"/>
      <c r="G19" s="10">
        <v>9.69</v>
      </c>
      <c r="H19" s="11">
        <v>2.68</v>
      </c>
      <c r="I19" s="32">
        <v>48</v>
      </c>
      <c r="J19" s="9"/>
      <c r="K19" s="9"/>
      <c r="L19" s="9"/>
      <c r="M19" s="9"/>
      <c r="N19" s="9"/>
      <c r="O19" s="11"/>
      <c r="P19" s="32"/>
      <c r="Q19" s="11">
        <v>25</v>
      </c>
      <c r="R19" s="32"/>
      <c r="S19" s="9">
        <v>73.8</v>
      </c>
      <c r="T19" s="9"/>
      <c r="U19" s="9"/>
      <c r="V19" s="24">
        <v>23.1</v>
      </c>
      <c r="W19" s="9"/>
      <c r="X19" s="63"/>
      <c r="Y19" s="32"/>
      <c r="Z19" s="9"/>
      <c r="AA19" s="9"/>
      <c r="AB19" s="9"/>
      <c r="AC19" s="9"/>
      <c r="AD19" s="9"/>
      <c r="AE19" s="24"/>
      <c r="AF19" s="11">
        <v>48</v>
      </c>
      <c r="AG19" s="3"/>
      <c r="AH19" s="40"/>
    </row>
    <row r="20" spans="2:35">
      <c r="B20" s="29">
        <v>115</v>
      </c>
      <c r="C20" s="12" t="s">
        <v>14</v>
      </c>
      <c r="D20" s="10">
        <v>50.4</v>
      </c>
      <c r="E20" s="10">
        <v>28.4</v>
      </c>
      <c r="F20" s="10"/>
      <c r="G20" s="10">
        <v>99.4</v>
      </c>
      <c r="H20" s="11">
        <v>2.68</v>
      </c>
      <c r="I20" s="32">
        <v>50.4</v>
      </c>
      <c r="J20" s="9"/>
      <c r="K20" s="9"/>
      <c r="L20" s="9"/>
      <c r="M20" s="9"/>
      <c r="N20" s="9"/>
      <c r="O20" s="11"/>
      <c r="P20" s="32"/>
      <c r="Q20" s="11">
        <v>26.3</v>
      </c>
      <c r="R20" s="32"/>
      <c r="S20" s="9">
        <v>50.8</v>
      </c>
      <c r="T20" s="9"/>
      <c r="U20" s="9"/>
      <c r="V20" s="24">
        <v>48.6</v>
      </c>
      <c r="W20" s="9"/>
      <c r="X20" s="63"/>
      <c r="Y20" s="32"/>
      <c r="Z20" s="9"/>
      <c r="AA20" s="9"/>
      <c r="AB20" s="9"/>
      <c r="AC20" s="9"/>
      <c r="AD20" s="9"/>
      <c r="AE20" s="24"/>
      <c r="AF20" s="11">
        <v>50.4</v>
      </c>
      <c r="AG20" s="3"/>
      <c r="AH20" s="40"/>
    </row>
    <row r="21" spans="2:35">
      <c r="B21" s="29">
        <v>116</v>
      </c>
      <c r="C21" s="12" t="s">
        <v>15</v>
      </c>
      <c r="D21" s="10">
        <v>600</v>
      </c>
      <c r="E21" s="10">
        <v>115.7</v>
      </c>
      <c r="F21" s="9"/>
      <c r="G21" s="9">
        <v>920.6</v>
      </c>
      <c r="H21" s="11">
        <v>16.100000000000001</v>
      </c>
      <c r="I21" s="32">
        <v>600</v>
      </c>
      <c r="J21" s="9"/>
      <c r="K21" s="9"/>
      <c r="L21" s="9"/>
      <c r="M21" s="9"/>
      <c r="N21" s="9"/>
      <c r="O21" s="11"/>
      <c r="P21" s="32"/>
      <c r="Q21" s="11">
        <v>99.6</v>
      </c>
      <c r="R21" s="32"/>
      <c r="S21" s="9">
        <v>114</v>
      </c>
      <c r="T21" s="9"/>
      <c r="U21" s="9"/>
      <c r="V21" s="24">
        <v>806.6</v>
      </c>
      <c r="W21" s="9"/>
      <c r="X21" s="63"/>
      <c r="Y21" s="32"/>
      <c r="Z21" s="9"/>
      <c r="AA21" s="9"/>
      <c r="AB21" s="9"/>
      <c r="AC21" s="9"/>
      <c r="AD21" s="9"/>
      <c r="AE21" s="24"/>
      <c r="AF21" s="11"/>
      <c r="AG21" s="3"/>
      <c r="AH21" s="40"/>
    </row>
    <row r="22" spans="2:35">
      <c r="B22" s="29">
        <v>117</v>
      </c>
      <c r="C22" s="12" t="s">
        <v>16</v>
      </c>
      <c r="D22" s="10">
        <v>1152.9000000000001</v>
      </c>
      <c r="E22" s="10">
        <v>138.9</v>
      </c>
      <c r="F22" s="9"/>
      <c r="G22" s="9">
        <v>933.7</v>
      </c>
      <c r="H22" s="11">
        <v>28.9</v>
      </c>
      <c r="I22" s="32">
        <v>1152.9000000000001</v>
      </c>
      <c r="J22" s="9"/>
      <c r="K22" s="9"/>
      <c r="L22" s="9"/>
      <c r="M22" s="9"/>
      <c r="N22" s="9"/>
      <c r="O22" s="11"/>
      <c r="P22" s="32"/>
      <c r="Q22" s="11">
        <v>110</v>
      </c>
      <c r="R22" s="32"/>
      <c r="S22" s="9">
        <v>276</v>
      </c>
      <c r="T22" s="9"/>
      <c r="U22" s="9"/>
      <c r="V22" s="24">
        <v>658.7</v>
      </c>
      <c r="W22" s="9"/>
      <c r="X22" s="63"/>
      <c r="Y22" s="32"/>
      <c r="Z22" s="9"/>
      <c r="AA22" s="9"/>
      <c r="AB22" s="9"/>
      <c r="AC22" s="9"/>
      <c r="AD22" s="9"/>
      <c r="AE22" s="24"/>
      <c r="AF22" s="11"/>
      <c r="AG22" s="3"/>
      <c r="AH22" s="40"/>
    </row>
    <row r="23" spans="2:35">
      <c r="B23" s="29">
        <v>118</v>
      </c>
      <c r="C23" s="12" t="s">
        <v>17</v>
      </c>
      <c r="D23" s="10">
        <v>72.400000000000006</v>
      </c>
      <c r="E23" s="10">
        <v>34.6</v>
      </c>
      <c r="F23" s="10">
        <v>3</v>
      </c>
      <c r="G23" s="10">
        <v>121.1</v>
      </c>
      <c r="H23" s="11">
        <v>2.08</v>
      </c>
      <c r="I23" s="32">
        <v>72.400000000000006</v>
      </c>
      <c r="J23" s="9"/>
      <c r="K23" s="9"/>
      <c r="L23" s="9"/>
      <c r="M23" s="9"/>
      <c r="N23" s="9"/>
      <c r="O23" s="11"/>
      <c r="P23" s="32"/>
      <c r="Q23" s="11">
        <v>32.5</v>
      </c>
      <c r="R23" s="32"/>
      <c r="S23" s="9">
        <v>85.4</v>
      </c>
      <c r="T23" s="9"/>
      <c r="U23" s="9"/>
      <c r="V23" s="24">
        <v>35.700000000000003</v>
      </c>
      <c r="W23" s="9"/>
      <c r="X23" s="63"/>
      <c r="Y23" s="32"/>
      <c r="Z23" s="9"/>
      <c r="AA23" s="9"/>
      <c r="AB23" s="9"/>
      <c r="AC23" s="9"/>
      <c r="AD23" s="9"/>
      <c r="AE23" s="24"/>
      <c r="AF23" s="11">
        <v>72.400000000000006</v>
      </c>
      <c r="AG23" s="3"/>
      <c r="AH23" s="40"/>
      <c r="AI23" s="3"/>
    </row>
    <row r="24" spans="2:35">
      <c r="B24" s="29">
        <v>119</v>
      </c>
      <c r="C24" s="12" t="s">
        <v>18</v>
      </c>
      <c r="D24" s="10">
        <v>73.400000000000006</v>
      </c>
      <c r="E24" s="10">
        <v>34.9</v>
      </c>
      <c r="F24" s="10">
        <v>3</v>
      </c>
      <c r="G24" s="10">
        <v>122.1</v>
      </c>
      <c r="H24" s="11">
        <v>2.08</v>
      </c>
      <c r="I24" s="32">
        <v>73.400000000000006</v>
      </c>
      <c r="J24" s="9"/>
      <c r="K24" s="9"/>
      <c r="L24" s="9"/>
      <c r="M24" s="9"/>
      <c r="N24" s="9"/>
      <c r="O24" s="11"/>
      <c r="P24" s="32"/>
      <c r="Q24" s="11">
        <v>32.799999999999997</v>
      </c>
      <c r="R24" s="32"/>
      <c r="S24" s="9">
        <v>86.05</v>
      </c>
      <c r="T24" s="9"/>
      <c r="U24" s="9"/>
      <c r="V24" s="24">
        <v>36.049999999999997</v>
      </c>
      <c r="W24" s="9"/>
      <c r="X24" s="63"/>
      <c r="Y24" s="32"/>
      <c r="Z24" s="9"/>
      <c r="AA24" s="9"/>
      <c r="AB24" s="9"/>
      <c r="AC24" s="9"/>
      <c r="AD24" s="9"/>
      <c r="AE24" s="24"/>
      <c r="AF24" s="11">
        <v>73.400000000000006</v>
      </c>
      <c r="AG24" s="3"/>
      <c r="AH24" s="40"/>
      <c r="AI24" s="3"/>
    </row>
    <row r="25" spans="2:35">
      <c r="B25" s="29">
        <v>120</v>
      </c>
      <c r="C25" s="12" t="s">
        <v>19</v>
      </c>
      <c r="D25" s="10">
        <v>69</v>
      </c>
      <c r="E25" s="10">
        <v>33.6</v>
      </c>
      <c r="F25" s="10">
        <v>3</v>
      </c>
      <c r="G25" s="10">
        <v>117.6</v>
      </c>
      <c r="H25" s="11">
        <v>2.08</v>
      </c>
      <c r="I25" s="32">
        <v>69</v>
      </c>
      <c r="J25" s="9"/>
      <c r="K25" s="9"/>
      <c r="L25" s="9"/>
      <c r="M25" s="9"/>
      <c r="N25" s="9"/>
      <c r="O25" s="11"/>
      <c r="P25" s="32"/>
      <c r="Q25" s="11">
        <v>31.5</v>
      </c>
      <c r="R25" s="32"/>
      <c r="S25" s="9">
        <v>83.7</v>
      </c>
      <c r="T25" s="9"/>
      <c r="U25" s="9"/>
      <c r="V25" s="24"/>
      <c r="W25" s="9">
        <v>33.9</v>
      </c>
      <c r="X25" s="63"/>
      <c r="Y25" s="32"/>
      <c r="Z25" s="9"/>
      <c r="AA25" s="9"/>
      <c r="AB25" s="9"/>
      <c r="AC25" s="9"/>
      <c r="AD25" s="9"/>
      <c r="AE25" s="24"/>
      <c r="AF25" s="11">
        <v>6.9</v>
      </c>
      <c r="AG25" s="3"/>
      <c r="AH25" s="40"/>
      <c r="AI25" s="3"/>
    </row>
    <row r="26" spans="2:35">
      <c r="B26" s="29">
        <v>121</v>
      </c>
      <c r="C26" s="12" t="s">
        <v>35</v>
      </c>
      <c r="D26" s="10">
        <v>6.7</v>
      </c>
      <c r="E26" s="10">
        <v>10.4</v>
      </c>
      <c r="F26" s="10"/>
      <c r="G26" s="10">
        <v>36.4</v>
      </c>
      <c r="H26" s="11">
        <v>1.08</v>
      </c>
      <c r="I26" s="32"/>
      <c r="J26" s="9"/>
      <c r="K26" s="9">
        <v>6.7</v>
      </c>
      <c r="L26" s="9"/>
      <c r="M26" s="9"/>
      <c r="N26" s="9"/>
      <c r="O26" s="11"/>
      <c r="P26" s="32"/>
      <c r="Q26" s="11"/>
      <c r="R26" s="32"/>
      <c r="S26" s="9">
        <v>15.6</v>
      </c>
      <c r="T26" s="9">
        <v>20.8</v>
      </c>
      <c r="U26" s="9"/>
      <c r="V26" s="24"/>
      <c r="W26" s="9"/>
      <c r="X26" s="63"/>
      <c r="Y26" s="32"/>
      <c r="Z26" s="9"/>
      <c r="AA26" s="9"/>
      <c r="AB26" s="9"/>
      <c r="AC26" s="9"/>
      <c r="AD26" s="9"/>
      <c r="AE26" s="24"/>
      <c r="AF26" s="11">
        <v>6.7</v>
      </c>
      <c r="AG26" s="3"/>
      <c r="AH26" s="40"/>
      <c r="AI26" s="3"/>
    </row>
    <row r="27" spans="2:35">
      <c r="B27" s="29">
        <v>122</v>
      </c>
      <c r="C27" s="12" t="s">
        <v>20</v>
      </c>
      <c r="D27" s="10">
        <v>5.0999999999999996</v>
      </c>
      <c r="E27" s="10">
        <v>9.1</v>
      </c>
      <c r="F27" s="10">
        <v>2.5</v>
      </c>
      <c r="G27" s="10">
        <v>31.8</v>
      </c>
      <c r="H27" s="11">
        <v>1.08</v>
      </c>
      <c r="I27" s="32"/>
      <c r="J27" s="9"/>
      <c r="K27" s="9"/>
      <c r="L27" s="9"/>
      <c r="M27" s="9"/>
      <c r="N27" s="9">
        <v>5.0999999999999996</v>
      </c>
      <c r="O27" s="11"/>
      <c r="P27" s="32"/>
      <c r="Q27" s="11"/>
      <c r="R27" s="32"/>
      <c r="S27" s="9">
        <v>13.6</v>
      </c>
      <c r="T27" s="9">
        <v>18.2</v>
      </c>
      <c r="U27" s="9"/>
      <c r="V27" s="24"/>
      <c r="W27" s="9"/>
      <c r="X27" s="63"/>
      <c r="Y27" s="32">
        <v>5.0999999999999996</v>
      </c>
      <c r="Z27" s="9"/>
      <c r="AA27" s="9"/>
      <c r="AB27" s="9"/>
      <c r="AC27" s="9"/>
      <c r="AD27" s="9"/>
      <c r="AE27" s="24"/>
      <c r="AF27" s="11"/>
      <c r="AG27" s="3"/>
      <c r="AH27" s="40"/>
      <c r="AI27" s="3"/>
    </row>
    <row r="28" spans="2:35">
      <c r="B28" s="29">
        <v>123</v>
      </c>
      <c r="C28" s="12" t="s">
        <v>20</v>
      </c>
      <c r="D28" s="10">
        <v>2.4</v>
      </c>
      <c r="E28" s="10">
        <v>6.4</v>
      </c>
      <c r="F28" s="10">
        <v>2.5</v>
      </c>
      <c r="G28" s="10">
        <v>22.4</v>
      </c>
      <c r="H28" s="11">
        <v>0.88</v>
      </c>
      <c r="I28" s="32"/>
      <c r="J28" s="9"/>
      <c r="K28" s="9"/>
      <c r="L28" s="9"/>
      <c r="M28" s="9"/>
      <c r="N28" s="9">
        <v>2.4</v>
      </c>
      <c r="O28" s="11"/>
      <c r="P28" s="32"/>
      <c r="Q28" s="11"/>
      <c r="R28" s="32"/>
      <c r="S28" s="9">
        <v>9.6</v>
      </c>
      <c r="T28" s="9">
        <v>12.8</v>
      </c>
      <c r="U28" s="9"/>
      <c r="V28" s="24"/>
      <c r="W28" s="9"/>
      <c r="X28" s="63"/>
      <c r="Y28" s="32">
        <v>2.4</v>
      </c>
      <c r="Z28" s="9"/>
      <c r="AA28" s="9"/>
      <c r="AB28" s="9"/>
      <c r="AC28" s="9"/>
      <c r="AD28" s="9"/>
      <c r="AE28" s="24"/>
      <c r="AF28" s="11"/>
      <c r="AG28" s="3"/>
      <c r="AH28" s="40"/>
      <c r="AI28" s="3"/>
    </row>
    <row r="29" spans="2:35">
      <c r="B29" s="29">
        <v>124</v>
      </c>
      <c r="C29" s="12" t="s">
        <v>20</v>
      </c>
      <c r="D29" s="10">
        <v>2.4</v>
      </c>
      <c r="E29" s="10">
        <v>6.4</v>
      </c>
      <c r="F29" s="10">
        <v>2.5</v>
      </c>
      <c r="G29" s="10">
        <v>22.4</v>
      </c>
      <c r="H29" s="11">
        <v>0.88</v>
      </c>
      <c r="I29" s="32"/>
      <c r="J29" s="9"/>
      <c r="K29" s="9"/>
      <c r="L29" s="9"/>
      <c r="M29" s="9"/>
      <c r="N29" s="9">
        <v>2.4</v>
      </c>
      <c r="O29" s="11"/>
      <c r="P29" s="32"/>
      <c r="Q29" s="11"/>
      <c r="R29" s="32"/>
      <c r="S29" s="9">
        <v>9.6</v>
      </c>
      <c r="T29" s="9">
        <v>12.8</v>
      </c>
      <c r="U29" s="9"/>
      <c r="V29" s="24"/>
      <c r="W29" s="9"/>
      <c r="X29" s="63"/>
      <c r="Y29" s="32">
        <v>2.4</v>
      </c>
      <c r="Z29" s="9"/>
      <c r="AA29" s="9"/>
      <c r="AB29" s="9"/>
      <c r="AC29" s="9"/>
      <c r="AD29" s="9"/>
      <c r="AE29" s="24"/>
      <c r="AF29" s="11"/>
      <c r="AG29" s="3"/>
      <c r="AH29" s="40"/>
      <c r="AI29" s="3"/>
    </row>
    <row r="30" spans="2:35">
      <c r="B30" s="29">
        <v>125</v>
      </c>
      <c r="C30" s="12" t="s">
        <v>20</v>
      </c>
      <c r="D30" s="10">
        <v>2.4</v>
      </c>
      <c r="E30" s="10">
        <v>6.4</v>
      </c>
      <c r="F30" s="10">
        <v>2.5</v>
      </c>
      <c r="G30" s="10">
        <v>22.4</v>
      </c>
      <c r="H30" s="11">
        <v>0.88</v>
      </c>
      <c r="I30" s="32"/>
      <c r="J30" s="9"/>
      <c r="K30" s="9"/>
      <c r="L30" s="9"/>
      <c r="M30" s="9"/>
      <c r="N30" s="9">
        <v>2.4</v>
      </c>
      <c r="O30" s="11"/>
      <c r="P30" s="32"/>
      <c r="Q30" s="11"/>
      <c r="R30" s="32"/>
      <c r="S30" s="9">
        <v>9.6</v>
      </c>
      <c r="T30" s="9">
        <v>12.8</v>
      </c>
      <c r="U30" s="9"/>
      <c r="V30" s="24"/>
      <c r="W30" s="9"/>
      <c r="X30" s="63"/>
      <c r="Y30" s="32">
        <v>2.4</v>
      </c>
      <c r="Z30" s="9"/>
      <c r="AA30" s="9"/>
      <c r="AB30" s="9"/>
      <c r="AC30" s="9"/>
      <c r="AD30" s="9"/>
      <c r="AE30" s="24"/>
      <c r="AF30" s="11"/>
      <c r="AG30" s="3"/>
      <c r="AH30" s="40"/>
      <c r="AI30" s="3"/>
    </row>
    <row r="31" spans="2:35">
      <c r="B31" s="29">
        <v>126</v>
      </c>
      <c r="C31" s="12" t="s">
        <v>20</v>
      </c>
      <c r="D31" s="10">
        <v>2.4</v>
      </c>
      <c r="E31" s="10">
        <v>6.4</v>
      </c>
      <c r="F31" s="10">
        <v>2.5</v>
      </c>
      <c r="G31" s="10">
        <v>22.4</v>
      </c>
      <c r="H31" s="11">
        <v>0.88</v>
      </c>
      <c r="I31" s="32"/>
      <c r="J31" s="9"/>
      <c r="K31" s="9"/>
      <c r="L31" s="9"/>
      <c r="M31" s="9"/>
      <c r="N31" s="9">
        <v>2.4</v>
      </c>
      <c r="O31" s="11"/>
      <c r="P31" s="32"/>
      <c r="Q31" s="11"/>
      <c r="R31" s="32"/>
      <c r="S31" s="9">
        <v>9.6</v>
      </c>
      <c r="T31" s="9">
        <v>12.8</v>
      </c>
      <c r="U31" s="9"/>
      <c r="V31" s="24"/>
      <c r="W31" s="9"/>
      <c r="X31" s="63"/>
      <c r="Y31" s="32">
        <v>2.4</v>
      </c>
      <c r="Z31" s="9"/>
      <c r="AA31" s="9"/>
      <c r="AB31" s="9"/>
      <c r="AC31" s="9"/>
      <c r="AD31" s="9"/>
      <c r="AE31" s="24"/>
      <c r="AF31" s="11"/>
      <c r="AG31" s="3"/>
      <c r="AH31" s="40"/>
      <c r="AI31" s="3"/>
    </row>
    <row r="32" spans="2:35">
      <c r="B32" s="29">
        <v>127</v>
      </c>
      <c r="C32" s="12" t="s">
        <v>9</v>
      </c>
      <c r="D32" s="10">
        <v>4.5</v>
      </c>
      <c r="E32" s="10">
        <v>8.6</v>
      </c>
      <c r="F32" s="10">
        <v>2.5</v>
      </c>
      <c r="G32" s="10">
        <v>26.2</v>
      </c>
      <c r="H32" s="11">
        <v>3.12</v>
      </c>
      <c r="I32" s="32"/>
      <c r="J32" s="9"/>
      <c r="K32" s="9"/>
      <c r="L32" s="9"/>
      <c r="M32" s="9"/>
      <c r="N32" s="9">
        <v>4.5</v>
      </c>
      <c r="O32" s="11"/>
      <c r="P32" s="32"/>
      <c r="Q32" s="11">
        <v>3.68</v>
      </c>
      <c r="R32" s="32"/>
      <c r="S32" s="9">
        <v>26.2</v>
      </c>
      <c r="T32" s="9"/>
      <c r="U32" s="9"/>
      <c r="V32" s="24"/>
      <c r="W32" s="9"/>
      <c r="X32" s="63"/>
      <c r="Y32" s="32"/>
      <c r="Z32" s="9">
        <v>4.5</v>
      </c>
      <c r="AA32" s="9"/>
      <c r="AB32" s="9"/>
      <c r="AC32" s="9"/>
      <c r="AD32" s="9"/>
      <c r="AE32" s="24"/>
      <c r="AF32" s="11"/>
      <c r="AG32" s="3"/>
      <c r="AH32" s="40"/>
      <c r="AI32" s="3"/>
    </row>
    <row r="33" spans="1:161">
      <c r="B33" s="29">
        <v>128</v>
      </c>
      <c r="C33" s="12" t="s">
        <v>21</v>
      </c>
      <c r="D33" s="10">
        <v>26</v>
      </c>
      <c r="E33" s="10">
        <v>20.6</v>
      </c>
      <c r="F33" s="10"/>
      <c r="G33" s="10">
        <v>72.099999999999994</v>
      </c>
      <c r="H33" s="11">
        <v>1.08</v>
      </c>
      <c r="I33" s="32"/>
      <c r="J33" s="9"/>
      <c r="K33" s="9"/>
      <c r="L33" s="9">
        <v>26</v>
      </c>
      <c r="M33" s="9"/>
      <c r="N33" s="9"/>
      <c r="O33" s="11"/>
      <c r="P33" s="32"/>
      <c r="Q33" s="11">
        <v>19.5</v>
      </c>
      <c r="R33" s="32"/>
      <c r="S33" s="9">
        <v>51.2</v>
      </c>
      <c r="T33" s="9"/>
      <c r="U33" s="9"/>
      <c r="V33" s="24">
        <v>20.9</v>
      </c>
      <c r="W33" s="9"/>
      <c r="X33" s="63"/>
      <c r="Y33" s="32"/>
      <c r="Z33" s="9"/>
      <c r="AA33" s="9"/>
      <c r="AB33" s="9"/>
      <c r="AC33" s="9"/>
      <c r="AD33" s="9"/>
      <c r="AE33" s="24"/>
      <c r="AF33" s="11">
        <v>26</v>
      </c>
      <c r="AG33" s="3"/>
      <c r="AH33" s="40"/>
      <c r="AI33" s="3"/>
    </row>
    <row r="34" spans="1:161">
      <c r="B34" s="29">
        <v>129</v>
      </c>
      <c r="C34" s="12" t="s">
        <v>22</v>
      </c>
      <c r="D34" s="10">
        <v>21</v>
      </c>
      <c r="E34" s="10">
        <v>18.399999999999999</v>
      </c>
      <c r="F34" s="10"/>
      <c r="G34" s="10">
        <v>64.400000000000006</v>
      </c>
      <c r="H34" s="11">
        <v>1.08</v>
      </c>
      <c r="I34" s="32"/>
      <c r="J34" s="9"/>
      <c r="K34" s="9"/>
      <c r="L34" s="9">
        <v>21</v>
      </c>
      <c r="M34" s="9"/>
      <c r="N34" s="9"/>
      <c r="O34" s="11"/>
      <c r="P34" s="32"/>
      <c r="Q34" s="11">
        <v>17.3</v>
      </c>
      <c r="R34" s="32"/>
      <c r="S34" s="9">
        <v>48.8</v>
      </c>
      <c r="T34" s="9"/>
      <c r="U34" s="9"/>
      <c r="V34" s="24">
        <v>15.6</v>
      </c>
      <c r="W34" s="9"/>
      <c r="X34" s="63"/>
      <c r="Y34" s="32"/>
      <c r="Z34" s="9"/>
      <c r="AA34" s="9"/>
      <c r="AB34" s="9"/>
      <c r="AC34" s="9"/>
      <c r="AD34" s="9"/>
      <c r="AE34" s="24"/>
      <c r="AF34" s="11">
        <v>21</v>
      </c>
      <c r="AG34" s="3"/>
      <c r="AH34" s="40"/>
      <c r="AI34" s="3"/>
    </row>
    <row r="35" spans="1:161">
      <c r="B35" s="29">
        <v>130</v>
      </c>
      <c r="C35" s="12" t="s">
        <v>23</v>
      </c>
      <c r="D35" s="10">
        <v>358.7</v>
      </c>
      <c r="E35" s="10">
        <v>76.099999999999994</v>
      </c>
      <c r="F35" s="9"/>
      <c r="G35" s="9">
        <v>703.3</v>
      </c>
      <c r="H35" s="11">
        <v>7.7</v>
      </c>
      <c r="I35" s="32">
        <v>358.7</v>
      </c>
      <c r="J35" s="9"/>
      <c r="K35" s="9"/>
      <c r="L35" s="9"/>
      <c r="M35" s="9"/>
      <c r="N35" s="9"/>
      <c r="O35" s="11"/>
      <c r="P35" s="32"/>
      <c r="Q35" s="11">
        <v>68.400000000000006</v>
      </c>
      <c r="R35" s="32"/>
      <c r="S35" s="9"/>
      <c r="T35" s="9"/>
      <c r="U35" s="9"/>
      <c r="V35" s="24">
        <v>703.3</v>
      </c>
      <c r="W35" s="9"/>
      <c r="X35" s="63"/>
      <c r="Y35" s="32"/>
      <c r="Z35" s="9"/>
      <c r="AA35" s="9"/>
      <c r="AB35" s="9"/>
      <c r="AC35" s="9"/>
      <c r="AD35" s="9"/>
      <c r="AE35" s="24"/>
      <c r="AF35" s="11"/>
      <c r="AG35" s="3"/>
      <c r="AH35" s="40"/>
      <c r="AI35" s="3"/>
    </row>
    <row r="36" spans="1:161">
      <c r="B36" s="29">
        <v>131</v>
      </c>
      <c r="C36" s="12" t="s">
        <v>24</v>
      </c>
      <c r="D36" s="10">
        <v>222.9</v>
      </c>
      <c r="E36" s="10">
        <v>63.2</v>
      </c>
      <c r="F36" s="9"/>
      <c r="G36" s="9">
        <v>586.1</v>
      </c>
      <c r="H36" s="11">
        <v>15.5</v>
      </c>
      <c r="I36" s="32"/>
      <c r="J36" s="9"/>
      <c r="K36" s="9"/>
      <c r="L36" s="9">
        <v>222.9</v>
      </c>
      <c r="M36" s="9"/>
      <c r="N36" s="9"/>
      <c r="O36" s="11"/>
      <c r="P36" s="32"/>
      <c r="Q36" s="11">
        <v>47.7</v>
      </c>
      <c r="R36" s="32"/>
      <c r="S36" s="9"/>
      <c r="T36" s="9"/>
      <c r="U36" s="9"/>
      <c r="V36" s="24">
        <v>586.1</v>
      </c>
      <c r="W36" s="9"/>
      <c r="X36" s="63"/>
      <c r="Y36" s="32"/>
      <c r="Z36" s="9"/>
      <c r="AA36" s="9"/>
      <c r="AB36" s="9"/>
      <c r="AC36" s="9"/>
      <c r="AD36" s="9"/>
      <c r="AE36" s="24"/>
      <c r="AF36" s="11"/>
      <c r="AG36" s="3"/>
      <c r="AH36" s="40"/>
      <c r="AI36" s="3"/>
    </row>
    <row r="37" spans="1:161">
      <c r="B37" s="29">
        <v>132</v>
      </c>
      <c r="C37" s="12" t="s">
        <v>25</v>
      </c>
      <c r="D37" s="10">
        <v>17</v>
      </c>
      <c r="E37" s="10">
        <v>18.7</v>
      </c>
      <c r="F37" s="10">
        <v>3</v>
      </c>
      <c r="G37" s="10">
        <v>56.1</v>
      </c>
      <c r="H37" s="11">
        <v>2.16</v>
      </c>
      <c r="I37" s="32"/>
      <c r="J37" s="9">
        <v>17</v>
      </c>
      <c r="K37" s="9"/>
      <c r="L37" s="9"/>
      <c r="M37" s="9"/>
      <c r="N37" s="9"/>
      <c r="O37" s="11"/>
      <c r="P37" s="32"/>
      <c r="Q37" s="11">
        <v>16.5</v>
      </c>
      <c r="R37" s="32"/>
      <c r="S37" s="9">
        <v>36.5</v>
      </c>
      <c r="T37" s="9"/>
      <c r="U37" s="9"/>
      <c r="V37" s="24">
        <v>19.600000000000001</v>
      </c>
      <c r="W37" s="9"/>
      <c r="X37" s="63"/>
      <c r="Y37" s="32"/>
      <c r="Z37" s="9">
        <v>17</v>
      </c>
      <c r="AA37" s="9"/>
      <c r="AB37" s="9"/>
      <c r="AC37" s="9"/>
      <c r="AD37" s="9"/>
      <c r="AE37" s="24"/>
      <c r="AF37" s="11"/>
      <c r="AG37" s="3"/>
      <c r="AH37" s="40"/>
      <c r="AI37" s="3"/>
      <c r="AJ37" s="3"/>
    </row>
    <row r="38" spans="1:161">
      <c r="B38" s="29">
        <v>133</v>
      </c>
      <c r="C38" s="12" t="s">
        <v>26</v>
      </c>
      <c r="D38" s="10">
        <v>90.7</v>
      </c>
      <c r="E38" s="10">
        <v>41.4</v>
      </c>
      <c r="F38" s="10"/>
      <c r="G38" s="10">
        <v>144.9</v>
      </c>
      <c r="H38" s="11">
        <v>5</v>
      </c>
      <c r="I38" s="32">
        <v>90.7</v>
      </c>
      <c r="J38" s="9"/>
      <c r="K38" s="9"/>
      <c r="L38" s="9"/>
      <c r="M38" s="9"/>
      <c r="N38" s="9"/>
      <c r="O38" s="11"/>
      <c r="P38" s="32"/>
      <c r="Q38" s="11">
        <v>36.4</v>
      </c>
      <c r="R38" s="32"/>
      <c r="S38" s="9">
        <v>122.9</v>
      </c>
      <c r="T38" s="9"/>
      <c r="U38" s="9"/>
      <c r="V38" s="24">
        <v>22</v>
      </c>
      <c r="W38" s="9"/>
      <c r="X38" s="63"/>
      <c r="Y38" s="32"/>
      <c r="Z38" s="9"/>
      <c r="AA38" s="9"/>
      <c r="AB38" s="9"/>
      <c r="AC38" s="9"/>
      <c r="AD38" s="9"/>
      <c r="AE38" s="24"/>
      <c r="AF38" s="11">
        <v>90.7</v>
      </c>
      <c r="AG38" s="3"/>
      <c r="AH38" s="40"/>
      <c r="AI38" s="3"/>
    </row>
    <row r="39" spans="1:161">
      <c r="B39" s="29">
        <v>134</v>
      </c>
      <c r="C39" s="12" t="s">
        <v>27</v>
      </c>
      <c r="D39" s="10">
        <v>95</v>
      </c>
      <c r="E39" s="10">
        <v>42</v>
      </c>
      <c r="F39" s="10"/>
      <c r="G39" s="10">
        <v>147</v>
      </c>
      <c r="H39" s="11">
        <v>5</v>
      </c>
      <c r="I39" s="32">
        <v>95</v>
      </c>
      <c r="J39" s="9"/>
      <c r="K39" s="9"/>
      <c r="L39" s="9"/>
      <c r="M39" s="9"/>
      <c r="N39" s="9"/>
      <c r="O39" s="11"/>
      <c r="P39" s="32"/>
      <c r="Q39" s="11">
        <v>37</v>
      </c>
      <c r="R39" s="32"/>
      <c r="S39" s="9">
        <v>123.9</v>
      </c>
      <c r="T39" s="9"/>
      <c r="U39" s="9"/>
      <c r="V39" s="24">
        <v>23.1</v>
      </c>
      <c r="W39" s="9"/>
      <c r="X39" s="63"/>
      <c r="Y39" s="32"/>
      <c r="Z39" s="9"/>
      <c r="AA39" s="9"/>
      <c r="AB39" s="9"/>
      <c r="AC39" s="9"/>
      <c r="AD39" s="9"/>
      <c r="AE39" s="24"/>
      <c r="AF39" s="11">
        <v>95</v>
      </c>
      <c r="AG39" s="3"/>
      <c r="AH39" s="40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</row>
    <row r="40" spans="1:161">
      <c r="B40" s="29">
        <v>135</v>
      </c>
      <c r="C40" s="12" t="s">
        <v>28</v>
      </c>
      <c r="D40" s="10">
        <v>564.6</v>
      </c>
      <c r="E40" s="10">
        <v>112.2</v>
      </c>
      <c r="F40" s="9"/>
      <c r="G40" s="9">
        <v>920.7</v>
      </c>
      <c r="H40" s="11">
        <v>10.06</v>
      </c>
      <c r="I40" s="32"/>
      <c r="J40" s="9"/>
      <c r="K40" s="9"/>
      <c r="L40" s="9">
        <v>564.6</v>
      </c>
      <c r="M40" s="9"/>
      <c r="N40" s="9"/>
      <c r="O40" s="11"/>
      <c r="P40" s="32"/>
      <c r="Q40" s="11">
        <v>102.1</v>
      </c>
      <c r="R40" s="32"/>
      <c r="S40" s="9">
        <v>142.80000000000001</v>
      </c>
      <c r="T40" s="9"/>
      <c r="U40" s="9"/>
      <c r="V40" s="24">
        <v>777.4</v>
      </c>
      <c r="W40" s="9"/>
      <c r="X40" s="63"/>
      <c r="Y40" s="32"/>
      <c r="Z40" s="9"/>
      <c r="AA40" s="9"/>
      <c r="AB40" s="9"/>
      <c r="AC40" s="9"/>
      <c r="AD40" s="9"/>
      <c r="AE40" s="24"/>
      <c r="AF40" s="11"/>
      <c r="AG40" s="3"/>
      <c r="AH40" s="40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</row>
    <row r="41" spans="1:161" ht="15.75" thickBot="1">
      <c r="A41" s="4"/>
      <c r="B41" s="30">
        <v>136</v>
      </c>
      <c r="C41" s="19" t="s">
        <v>41</v>
      </c>
      <c r="D41" s="20">
        <v>24.9</v>
      </c>
      <c r="E41" s="20">
        <v>20.7</v>
      </c>
      <c r="F41" s="21"/>
      <c r="G41" s="21">
        <v>113.8</v>
      </c>
      <c r="H41" s="13">
        <v>7</v>
      </c>
      <c r="I41" s="33"/>
      <c r="J41" s="21"/>
      <c r="K41" s="21"/>
      <c r="L41" s="21">
        <v>12.6</v>
      </c>
      <c r="M41" s="21"/>
      <c r="N41" s="21"/>
      <c r="O41" s="13"/>
      <c r="P41" s="33"/>
      <c r="Q41" s="13"/>
      <c r="R41" s="33"/>
      <c r="S41" s="21"/>
      <c r="T41" s="21"/>
      <c r="U41" s="21"/>
      <c r="V41" s="25"/>
      <c r="W41" s="67"/>
      <c r="X41" s="65"/>
      <c r="Y41" s="33"/>
      <c r="Z41" s="21"/>
      <c r="AA41" s="21"/>
      <c r="AB41" s="21"/>
      <c r="AC41" s="21"/>
      <c r="AD41" s="21"/>
      <c r="AE41" s="25"/>
      <c r="AF41" s="13"/>
      <c r="AG41" s="3"/>
      <c r="AH41" s="40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</row>
    <row r="42" spans="1:161" s="17" customFormat="1" ht="15.75" thickBot="1">
      <c r="A42" s="27"/>
      <c r="B42" s="38"/>
      <c r="C42" s="42"/>
      <c r="D42" s="42">
        <f>SUM(D6:D41)</f>
        <v>3726.1</v>
      </c>
      <c r="E42" s="42"/>
      <c r="F42" s="42"/>
      <c r="G42" s="72"/>
      <c r="H42" s="73"/>
      <c r="I42" s="43">
        <f t="shared" ref="I42:O42" si="0">SUM(I6:I41)</f>
        <v>2610.5</v>
      </c>
      <c r="J42" s="43">
        <f t="shared" si="0"/>
        <v>118.9</v>
      </c>
      <c r="K42" s="43">
        <f t="shared" si="0"/>
        <v>97.1</v>
      </c>
      <c r="L42" s="43">
        <f t="shared" si="0"/>
        <v>847.1</v>
      </c>
      <c r="M42" s="43">
        <f t="shared" si="0"/>
        <v>23.619999999999997</v>
      </c>
      <c r="N42" s="43">
        <f t="shared" si="0"/>
        <v>19.200000000000003</v>
      </c>
      <c r="O42" s="43">
        <f t="shared" si="0"/>
        <v>21</v>
      </c>
      <c r="P42" s="43">
        <f>SUM(P6:P41)</f>
        <v>119.84</v>
      </c>
      <c r="Q42" s="43">
        <f>SUM(Q6:Q41)</f>
        <v>716.88000000000011</v>
      </c>
      <c r="R42" s="43"/>
      <c r="S42" s="43">
        <f>SUM(S6:S41)</f>
        <v>2035.9999999999995</v>
      </c>
      <c r="T42" s="43">
        <f>SUM(T6:T41)</f>
        <v>182.20000000000005</v>
      </c>
      <c r="U42" s="43"/>
      <c r="V42" s="43">
        <f>SUM(V6:V41)</f>
        <v>3776.75</v>
      </c>
      <c r="W42" s="43">
        <f>SUM(W6:W41)</f>
        <v>44.3</v>
      </c>
      <c r="X42" s="43"/>
      <c r="Y42" s="43">
        <f>SUM(Y6:Y41)</f>
        <v>35.699999999999996</v>
      </c>
      <c r="Z42" s="43">
        <f>SUM(Z6:Z41)</f>
        <v>21.5</v>
      </c>
      <c r="AA42" s="43"/>
      <c r="AB42" s="43">
        <f>SUM(AB6:AB41)</f>
        <v>82.1</v>
      </c>
      <c r="AC42" s="43"/>
      <c r="AD42" s="43"/>
      <c r="AE42" s="43">
        <f>SUM(AE6:AE41)</f>
        <v>49.7</v>
      </c>
      <c r="AF42" s="43">
        <f>SUM(AF6:AF41)</f>
        <v>528.4</v>
      </c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</row>
    <row r="43" spans="1:161" s="17" customFormat="1" ht="15.75" thickBot="1">
      <c r="A43" s="27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6"/>
      <c r="AG43" s="40"/>
      <c r="AH43" s="40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</row>
    <row r="44" spans="1:161" s="17" customFormat="1" ht="15.75" thickBot="1">
      <c r="A44" s="4"/>
      <c r="B44" s="41" t="s">
        <v>4</v>
      </c>
      <c r="C44" s="68"/>
      <c r="D44" s="69"/>
      <c r="E44" s="69"/>
      <c r="F44" s="69"/>
      <c r="G44" s="69"/>
      <c r="H44" s="74"/>
      <c r="I44" s="68"/>
      <c r="J44" s="69"/>
      <c r="K44" s="69"/>
      <c r="L44" s="69"/>
      <c r="M44" s="69"/>
      <c r="N44" s="69"/>
      <c r="O44" s="74"/>
      <c r="P44" s="68"/>
      <c r="Q44" s="74"/>
      <c r="R44" s="68"/>
      <c r="S44" s="69"/>
      <c r="T44" s="69"/>
      <c r="U44" s="69"/>
      <c r="V44" s="69"/>
      <c r="W44" s="69"/>
      <c r="X44" s="51"/>
      <c r="Y44" s="44"/>
      <c r="Z44" s="44"/>
      <c r="AA44" s="44"/>
      <c r="AB44" s="44"/>
      <c r="AC44" s="44"/>
      <c r="AD44" s="44"/>
      <c r="AE44" s="44"/>
      <c r="AG44" s="2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</row>
    <row r="45" spans="1:161">
      <c r="B45" s="28">
        <v>201</v>
      </c>
      <c r="C45" s="22" t="s">
        <v>29</v>
      </c>
      <c r="D45" s="15">
        <v>33.6</v>
      </c>
      <c r="E45" s="14">
        <v>36.08</v>
      </c>
      <c r="F45" s="14"/>
      <c r="G45" s="14"/>
      <c r="H45" s="16">
        <v>3.24</v>
      </c>
      <c r="I45" s="31"/>
      <c r="J45" s="14">
        <v>33.6</v>
      </c>
      <c r="K45" s="14"/>
      <c r="L45" s="14"/>
      <c r="M45" s="14"/>
      <c r="N45" s="14"/>
      <c r="O45" s="7"/>
      <c r="P45" s="31"/>
      <c r="Q45" s="7">
        <v>14.3</v>
      </c>
      <c r="R45" s="31"/>
      <c r="S45" s="14">
        <v>91.7</v>
      </c>
      <c r="T45" s="14"/>
      <c r="U45" s="14"/>
      <c r="V45" s="26"/>
      <c r="W45" s="66"/>
      <c r="X45" s="7"/>
      <c r="Y45" s="31"/>
      <c r="Z45" s="14"/>
      <c r="AA45" s="14"/>
      <c r="AB45" s="14"/>
      <c r="AC45" s="14"/>
      <c r="AD45" s="14" t="s">
        <v>54</v>
      </c>
      <c r="AE45" s="26"/>
      <c r="AF45" s="16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</row>
    <row r="46" spans="1:161">
      <c r="B46" s="29">
        <v>202</v>
      </c>
      <c r="C46" s="12" t="s">
        <v>30</v>
      </c>
      <c r="D46" s="10">
        <v>36.9</v>
      </c>
      <c r="E46" s="10">
        <v>2.46</v>
      </c>
      <c r="F46" s="10">
        <v>3</v>
      </c>
      <c r="G46" s="10">
        <v>110.7</v>
      </c>
      <c r="H46" s="11">
        <v>1.08</v>
      </c>
      <c r="I46" s="32"/>
      <c r="J46" s="9">
        <v>36.9</v>
      </c>
      <c r="K46" s="9"/>
      <c r="L46" s="9"/>
      <c r="M46" s="9"/>
      <c r="N46" s="9"/>
      <c r="O46" s="11"/>
      <c r="P46" s="32">
        <v>20.5</v>
      </c>
      <c r="Q46" s="11"/>
      <c r="R46" s="32">
        <v>102.2</v>
      </c>
      <c r="S46" s="9"/>
      <c r="T46" s="9"/>
      <c r="U46" s="9"/>
      <c r="V46" s="24"/>
      <c r="W46" s="9">
        <v>8.5</v>
      </c>
      <c r="X46" s="11"/>
      <c r="Y46" s="32"/>
      <c r="Z46" s="9"/>
      <c r="AA46" s="9"/>
      <c r="AB46" s="9"/>
      <c r="AC46" s="9">
        <v>36.9</v>
      </c>
      <c r="AD46" s="9"/>
      <c r="AE46" s="24"/>
      <c r="AF46" s="11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</row>
    <row r="47" spans="1:161">
      <c r="B47" s="29">
        <v>203</v>
      </c>
      <c r="C47" s="12" t="s">
        <v>31</v>
      </c>
      <c r="D47" s="10">
        <v>35.5</v>
      </c>
      <c r="E47" s="10">
        <v>23.9</v>
      </c>
      <c r="F47" s="10">
        <v>3</v>
      </c>
      <c r="G47" s="10">
        <v>107.5</v>
      </c>
      <c r="H47" s="11">
        <v>1.08</v>
      </c>
      <c r="I47" s="32"/>
      <c r="J47" s="9">
        <v>35.5</v>
      </c>
      <c r="K47" s="9"/>
      <c r="L47" s="9"/>
      <c r="M47" s="9"/>
      <c r="N47" s="9"/>
      <c r="O47" s="11"/>
      <c r="P47" s="32">
        <v>19.8</v>
      </c>
      <c r="Q47" s="11"/>
      <c r="R47" s="32">
        <v>99.05</v>
      </c>
      <c r="S47" s="9"/>
      <c r="T47" s="9"/>
      <c r="U47" s="9"/>
      <c r="V47" s="24"/>
      <c r="W47" s="9">
        <v>8.5</v>
      </c>
      <c r="X47" s="11"/>
      <c r="Y47" s="32"/>
      <c r="Z47" s="9"/>
      <c r="AA47" s="9"/>
      <c r="AB47" s="9"/>
      <c r="AC47" s="9">
        <v>35.5</v>
      </c>
      <c r="AD47" s="9"/>
      <c r="AE47" s="24"/>
      <c r="AF47" s="11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</row>
    <row r="48" spans="1:161">
      <c r="B48" s="29">
        <v>204</v>
      </c>
      <c r="C48" s="12" t="s">
        <v>32</v>
      </c>
      <c r="D48" s="10">
        <v>75.400000000000006</v>
      </c>
      <c r="E48" s="10">
        <v>38.9</v>
      </c>
      <c r="F48" s="10">
        <v>3</v>
      </c>
      <c r="G48" s="10">
        <v>175.5</v>
      </c>
      <c r="H48" s="11">
        <v>5.6</v>
      </c>
      <c r="I48" s="32"/>
      <c r="J48" s="9">
        <v>75.400000000000006</v>
      </c>
      <c r="K48" s="9"/>
      <c r="L48" s="9"/>
      <c r="M48" s="9"/>
      <c r="N48" s="9"/>
      <c r="O48" s="11"/>
      <c r="P48" s="32">
        <v>14.6</v>
      </c>
      <c r="Q48" s="11"/>
      <c r="R48" s="32">
        <v>152.30000000000001</v>
      </c>
      <c r="S48" s="9"/>
      <c r="T48" s="9"/>
      <c r="U48" s="9"/>
      <c r="V48" s="24"/>
      <c r="W48" s="9">
        <v>23.2</v>
      </c>
      <c r="X48" s="63"/>
      <c r="Y48" s="32"/>
      <c r="Z48" s="9"/>
      <c r="AA48" s="9"/>
      <c r="AB48" s="9"/>
      <c r="AC48" s="9"/>
      <c r="AD48" s="9"/>
      <c r="AE48" s="24">
        <v>36</v>
      </c>
      <c r="AF48" s="11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</row>
    <row r="49" spans="2:161">
      <c r="B49" s="29">
        <v>205</v>
      </c>
      <c r="C49" s="12" t="s">
        <v>33</v>
      </c>
      <c r="D49" s="10">
        <v>11.1</v>
      </c>
      <c r="E49" s="10">
        <v>16.7</v>
      </c>
      <c r="F49" s="10">
        <v>3</v>
      </c>
      <c r="G49" s="10">
        <v>75.099999999999994</v>
      </c>
      <c r="H49" s="11">
        <v>4.4000000000000004</v>
      </c>
      <c r="I49" s="32"/>
      <c r="J49" s="9">
        <v>11.1</v>
      </c>
      <c r="K49" s="9"/>
      <c r="L49" s="9"/>
      <c r="M49" s="9"/>
      <c r="N49" s="9"/>
      <c r="O49" s="11"/>
      <c r="P49" s="32">
        <v>12.3</v>
      </c>
      <c r="Q49" s="11"/>
      <c r="R49" s="32"/>
      <c r="S49" s="9">
        <v>75.099999999999994</v>
      </c>
      <c r="T49" s="9"/>
      <c r="U49" s="9"/>
      <c r="V49" s="24"/>
      <c r="W49" s="9"/>
      <c r="X49" s="63"/>
      <c r="Y49" s="32"/>
      <c r="Z49" s="9"/>
      <c r="AA49" s="9"/>
      <c r="AB49" s="9">
        <v>11.1</v>
      </c>
      <c r="AC49" s="9"/>
      <c r="AD49" s="9"/>
      <c r="AE49" s="24"/>
      <c r="AF49" s="11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</row>
    <row r="50" spans="2:161">
      <c r="B50" s="29">
        <v>206</v>
      </c>
      <c r="C50" s="12" t="s">
        <v>34</v>
      </c>
      <c r="D50" s="10">
        <v>4.0999999999999996</v>
      </c>
      <c r="E50" s="10">
        <v>8.6</v>
      </c>
      <c r="F50" s="10">
        <v>2.5</v>
      </c>
      <c r="G50" s="10">
        <v>38.700000000000003</v>
      </c>
      <c r="H50" s="11">
        <v>0.88</v>
      </c>
      <c r="I50" s="32"/>
      <c r="J50" s="9"/>
      <c r="K50" s="9"/>
      <c r="L50" s="9"/>
      <c r="M50" s="9"/>
      <c r="N50" s="9">
        <v>4.0999999999999996</v>
      </c>
      <c r="O50" s="11"/>
      <c r="P50" s="32"/>
      <c r="Q50" s="11"/>
      <c r="R50" s="32"/>
      <c r="S50" s="9">
        <v>21.5</v>
      </c>
      <c r="T50" s="9"/>
      <c r="U50" s="9">
        <v>17.2</v>
      </c>
      <c r="V50" s="24"/>
      <c r="W50" s="9"/>
      <c r="X50" s="63"/>
      <c r="Y50" s="32">
        <v>4.0999999999999996</v>
      </c>
      <c r="Z50" s="9"/>
      <c r="AA50" s="9"/>
      <c r="AB50" s="9"/>
      <c r="AC50" s="9"/>
      <c r="AD50" s="9"/>
      <c r="AE50" s="24"/>
      <c r="AF50" s="11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</row>
    <row r="51" spans="2:161">
      <c r="B51" s="29">
        <v>207</v>
      </c>
      <c r="C51" s="12" t="s">
        <v>34</v>
      </c>
      <c r="D51" s="10">
        <v>4.0999999999999996</v>
      </c>
      <c r="E51" s="10">
        <v>8.6</v>
      </c>
      <c r="F51" s="10">
        <v>2.5</v>
      </c>
      <c r="G51" s="10">
        <v>38.700000000000003</v>
      </c>
      <c r="H51" s="11">
        <v>0.88</v>
      </c>
      <c r="I51" s="32"/>
      <c r="J51" s="9"/>
      <c r="K51" s="9"/>
      <c r="L51" s="9"/>
      <c r="M51" s="9"/>
      <c r="N51" s="9">
        <v>4.0999999999999996</v>
      </c>
      <c r="O51" s="11"/>
      <c r="P51" s="32"/>
      <c r="Q51" s="11"/>
      <c r="R51" s="32"/>
      <c r="S51" s="9">
        <v>21.5</v>
      </c>
      <c r="T51" s="9"/>
      <c r="U51" s="9">
        <v>17.2</v>
      </c>
      <c r="V51" s="24"/>
      <c r="W51" s="9"/>
      <c r="X51" s="63"/>
      <c r="Y51" s="32">
        <v>4.0999999999999996</v>
      </c>
      <c r="Z51" s="9"/>
      <c r="AA51" s="9"/>
      <c r="AB51" s="9"/>
      <c r="AC51" s="9"/>
      <c r="AD51" s="9"/>
      <c r="AE51" s="24"/>
      <c r="AF51" s="11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</row>
    <row r="52" spans="2:161">
      <c r="B52" s="29">
        <v>208</v>
      </c>
      <c r="C52" s="12" t="s">
        <v>35</v>
      </c>
      <c r="D52" s="10">
        <v>11.1</v>
      </c>
      <c r="E52" s="10">
        <v>16.7</v>
      </c>
      <c r="F52" s="10">
        <v>3</v>
      </c>
      <c r="G52" s="10">
        <v>66.8</v>
      </c>
      <c r="H52" s="11">
        <v>1.08</v>
      </c>
      <c r="I52" s="32"/>
      <c r="J52" s="9"/>
      <c r="K52" s="9">
        <v>11.1</v>
      </c>
      <c r="L52" s="9"/>
      <c r="M52" s="9"/>
      <c r="N52" s="9"/>
      <c r="O52" s="11"/>
      <c r="P52" s="32"/>
      <c r="Q52" s="11">
        <v>15.6</v>
      </c>
      <c r="R52" s="32"/>
      <c r="S52" s="9">
        <v>59</v>
      </c>
      <c r="T52" s="9">
        <v>7.8</v>
      </c>
      <c r="U52" s="9"/>
      <c r="V52" s="24"/>
      <c r="W52" s="9"/>
      <c r="X52" s="63"/>
      <c r="Y52" s="32">
        <v>11.1</v>
      </c>
      <c r="Z52" s="9"/>
      <c r="AA52" s="9"/>
      <c r="AB52" s="9"/>
      <c r="AC52" s="9"/>
      <c r="AD52" s="9"/>
      <c r="AE52" s="24"/>
      <c r="AF52" s="11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</row>
    <row r="53" spans="2:161">
      <c r="B53" s="29">
        <v>209</v>
      </c>
      <c r="C53" s="12" t="s">
        <v>36</v>
      </c>
      <c r="D53" s="10">
        <v>16.3</v>
      </c>
      <c r="E53" s="10">
        <v>16.899999999999999</v>
      </c>
      <c r="F53" s="10">
        <v>3</v>
      </c>
      <c r="G53" s="10">
        <v>76.05</v>
      </c>
      <c r="H53" s="11">
        <v>1.08</v>
      </c>
      <c r="I53" s="32">
        <v>16.3</v>
      </c>
      <c r="J53" s="9"/>
      <c r="K53" s="9"/>
      <c r="L53" s="9"/>
      <c r="M53" s="9"/>
      <c r="N53" s="9"/>
      <c r="O53" s="11"/>
      <c r="P53" s="32">
        <v>15.8</v>
      </c>
      <c r="Q53" s="11"/>
      <c r="R53" s="32">
        <v>76.05</v>
      </c>
      <c r="S53" s="9"/>
      <c r="T53" s="9"/>
      <c r="U53" s="9"/>
      <c r="V53" s="24"/>
      <c r="W53" s="9"/>
      <c r="X53" s="63"/>
      <c r="Y53" s="32"/>
      <c r="Z53" s="9"/>
      <c r="AA53" s="9"/>
      <c r="AB53" s="9">
        <v>16.3</v>
      </c>
      <c r="AC53" s="9"/>
      <c r="AD53" s="9"/>
      <c r="AE53" s="24"/>
      <c r="AF53" s="11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</row>
    <row r="54" spans="2:161">
      <c r="B54" s="29">
        <v>210</v>
      </c>
      <c r="C54" s="12" t="s">
        <v>37</v>
      </c>
      <c r="D54" s="10">
        <v>14.7</v>
      </c>
      <c r="E54" s="10">
        <v>16.3</v>
      </c>
      <c r="F54" s="10">
        <v>3</v>
      </c>
      <c r="G54" s="10">
        <v>73.3</v>
      </c>
      <c r="H54" s="11">
        <v>1.08</v>
      </c>
      <c r="I54" s="32"/>
      <c r="J54" s="9"/>
      <c r="K54" s="9">
        <v>14.7</v>
      </c>
      <c r="L54" s="9"/>
      <c r="M54" s="9"/>
      <c r="N54" s="9"/>
      <c r="O54" s="11"/>
      <c r="P54" s="32">
        <v>15.2</v>
      </c>
      <c r="Q54" s="11"/>
      <c r="R54" s="32">
        <v>73.3</v>
      </c>
      <c r="S54" s="9"/>
      <c r="T54" s="9"/>
      <c r="U54" s="9"/>
      <c r="V54" s="24"/>
      <c r="W54" s="9"/>
      <c r="X54" s="63"/>
      <c r="Y54" s="32"/>
      <c r="Z54" s="9"/>
      <c r="AA54" s="9"/>
      <c r="AB54" s="9">
        <v>14.7</v>
      </c>
      <c r="AC54" s="9"/>
      <c r="AD54" s="9"/>
      <c r="AE54" s="24"/>
      <c r="AF54" s="11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</row>
    <row r="55" spans="2:161">
      <c r="B55" s="29">
        <v>211</v>
      </c>
      <c r="C55" s="12" t="s">
        <v>9</v>
      </c>
      <c r="D55" s="10">
        <v>10.8</v>
      </c>
      <c r="E55" s="10">
        <v>14.9</v>
      </c>
      <c r="F55" s="10">
        <v>3</v>
      </c>
      <c r="G55" s="10">
        <v>67.05</v>
      </c>
      <c r="H55" s="11">
        <v>2.16</v>
      </c>
      <c r="I55" s="32"/>
      <c r="J55" s="9">
        <v>10.8</v>
      </c>
      <c r="K55" s="9"/>
      <c r="L55" s="9"/>
      <c r="M55" s="9"/>
      <c r="N55" s="9"/>
      <c r="O55" s="11"/>
      <c r="P55" s="32"/>
      <c r="Q55" s="11">
        <v>12.7</v>
      </c>
      <c r="R55" s="32"/>
      <c r="S55" s="9">
        <v>67.05</v>
      </c>
      <c r="T55" s="9"/>
      <c r="U55" s="9"/>
      <c r="V55" s="24"/>
      <c r="W55" s="9"/>
      <c r="X55" s="63"/>
      <c r="Y55" s="32"/>
      <c r="Z55" s="9"/>
      <c r="AA55" s="9">
        <v>10.8</v>
      </c>
      <c r="AB55" s="9"/>
      <c r="AC55" s="9"/>
      <c r="AD55" s="9"/>
      <c r="AE55" s="24"/>
      <c r="AF55" s="11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</row>
    <row r="56" spans="2:161">
      <c r="B56" s="29">
        <v>212</v>
      </c>
      <c r="C56" s="12" t="s">
        <v>9</v>
      </c>
      <c r="D56" s="10">
        <v>68.5</v>
      </c>
      <c r="E56" s="9"/>
      <c r="F56" s="9"/>
      <c r="G56" s="9">
        <v>175.2</v>
      </c>
      <c r="H56" s="11">
        <v>11.3</v>
      </c>
      <c r="I56" s="32"/>
      <c r="J56" s="9">
        <v>68.5</v>
      </c>
      <c r="K56" s="9"/>
      <c r="L56" s="9"/>
      <c r="M56" s="9"/>
      <c r="N56" s="9"/>
      <c r="O56" s="11"/>
      <c r="P56" s="32"/>
      <c r="Q56" s="11">
        <v>32.5</v>
      </c>
      <c r="R56" s="32"/>
      <c r="S56" s="9">
        <v>131.80000000000001</v>
      </c>
      <c r="T56" s="9"/>
      <c r="U56" s="9"/>
      <c r="V56" s="24"/>
      <c r="W56" s="9">
        <v>43.4</v>
      </c>
      <c r="X56" s="63"/>
      <c r="Y56" s="32"/>
      <c r="Z56" s="9"/>
      <c r="AA56" s="9"/>
      <c r="AB56" s="9"/>
      <c r="AC56" s="9"/>
      <c r="AD56" s="9"/>
      <c r="AE56" s="24"/>
      <c r="AF56" s="11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</row>
    <row r="57" spans="2:161">
      <c r="B57" s="29">
        <v>213</v>
      </c>
      <c r="C57" s="12" t="s">
        <v>38</v>
      </c>
      <c r="D57" s="10">
        <v>41.7</v>
      </c>
      <c r="E57" s="10">
        <v>26.3</v>
      </c>
      <c r="F57" s="10">
        <v>3</v>
      </c>
      <c r="G57" s="10">
        <v>134.1</v>
      </c>
      <c r="H57" s="11">
        <v>2.16</v>
      </c>
      <c r="I57" s="32"/>
      <c r="J57" s="9">
        <v>41.7</v>
      </c>
      <c r="K57" s="9"/>
      <c r="L57" s="9"/>
      <c r="M57" s="9"/>
      <c r="N57" s="9"/>
      <c r="O57" s="11"/>
      <c r="P57" s="32">
        <v>24.1</v>
      </c>
      <c r="Q57" s="11"/>
      <c r="R57" s="32">
        <v>134.1</v>
      </c>
      <c r="S57" s="9"/>
      <c r="T57" s="9"/>
      <c r="U57" s="9"/>
      <c r="V57" s="24"/>
      <c r="W57" s="9"/>
      <c r="X57" s="63"/>
      <c r="Y57" s="32"/>
      <c r="Z57" s="9"/>
      <c r="AA57" s="9"/>
      <c r="AB57" s="9"/>
      <c r="AC57" s="9"/>
      <c r="AD57" s="9"/>
      <c r="AE57" s="24">
        <v>18</v>
      </c>
      <c r="AF57" s="11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</row>
    <row r="58" spans="2:161">
      <c r="B58" s="29">
        <v>214</v>
      </c>
      <c r="C58" s="12" t="s">
        <v>8</v>
      </c>
      <c r="D58" s="10">
        <v>3</v>
      </c>
      <c r="E58" s="10">
        <v>7.4</v>
      </c>
      <c r="F58" s="10">
        <v>2.5</v>
      </c>
      <c r="G58" s="10">
        <v>33.299999999999997</v>
      </c>
      <c r="H58" s="11">
        <v>0.88</v>
      </c>
      <c r="I58" s="32"/>
      <c r="J58" s="9"/>
      <c r="K58" s="9"/>
      <c r="L58" s="9"/>
      <c r="M58" s="9"/>
      <c r="N58" s="9">
        <v>1.2</v>
      </c>
      <c r="O58" s="11">
        <v>3</v>
      </c>
      <c r="P58" s="32"/>
      <c r="Q58" s="11"/>
      <c r="R58" s="32"/>
      <c r="S58" s="9">
        <v>18.5</v>
      </c>
      <c r="T58" s="9">
        <v>14.8</v>
      </c>
      <c r="U58" s="9"/>
      <c r="V58" s="24"/>
      <c r="W58" s="9"/>
      <c r="X58" s="63"/>
      <c r="Y58" s="32">
        <v>3</v>
      </c>
      <c r="Z58" s="9"/>
      <c r="AA58" s="9"/>
      <c r="AB58" s="9"/>
      <c r="AC58" s="9"/>
      <c r="AD58" s="9"/>
      <c r="AE58" s="24"/>
      <c r="AF58" s="11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</row>
    <row r="59" spans="2:161">
      <c r="B59" s="29">
        <v>215</v>
      </c>
      <c r="C59" s="12" t="s">
        <v>8</v>
      </c>
      <c r="D59" s="10">
        <v>3</v>
      </c>
      <c r="E59" s="10">
        <v>7.4</v>
      </c>
      <c r="F59" s="10">
        <v>2.5</v>
      </c>
      <c r="G59" s="10">
        <v>33.299999999999997</v>
      </c>
      <c r="H59" s="11">
        <v>0.88</v>
      </c>
      <c r="I59" s="32"/>
      <c r="J59" s="9"/>
      <c r="K59" s="9"/>
      <c r="L59" s="9"/>
      <c r="M59" s="9"/>
      <c r="N59" s="9">
        <v>1.2</v>
      </c>
      <c r="O59" s="11">
        <v>3</v>
      </c>
      <c r="P59" s="32"/>
      <c r="Q59" s="11"/>
      <c r="R59" s="32"/>
      <c r="S59" s="9">
        <v>18.5</v>
      </c>
      <c r="T59" s="9">
        <v>14.8</v>
      </c>
      <c r="U59" s="9"/>
      <c r="V59" s="24"/>
      <c r="W59" s="9"/>
      <c r="X59" s="63"/>
      <c r="Y59" s="32">
        <v>3</v>
      </c>
      <c r="Z59" s="9"/>
      <c r="AA59" s="9"/>
      <c r="AB59" s="9"/>
      <c r="AC59" s="9"/>
      <c r="AD59" s="9"/>
      <c r="AE59" s="24"/>
      <c r="AF59" s="11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</row>
    <row r="60" spans="2:161">
      <c r="B60" s="29">
        <v>216</v>
      </c>
      <c r="C60" s="12" t="s">
        <v>8</v>
      </c>
      <c r="D60" s="10">
        <v>3</v>
      </c>
      <c r="E60" s="9">
        <v>7.4</v>
      </c>
      <c r="F60" s="10">
        <v>2.5</v>
      </c>
      <c r="G60" s="10">
        <v>33.299999999999997</v>
      </c>
      <c r="H60" s="11">
        <v>0.88</v>
      </c>
      <c r="I60" s="32"/>
      <c r="J60" s="9"/>
      <c r="K60" s="9"/>
      <c r="L60" s="9"/>
      <c r="M60" s="9"/>
      <c r="N60" s="9">
        <v>1.2</v>
      </c>
      <c r="O60" s="11">
        <v>3</v>
      </c>
      <c r="P60" s="32"/>
      <c r="Q60" s="11"/>
      <c r="R60" s="32"/>
      <c r="S60" s="9">
        <v>18.5</v>
      </c>
      <c r="T60" s="9">
        <v>14.8</v>
      </c>
      <c r="U60" s="9"/>
      <c r="V60" s="24"/>
      <c r="W60" s="9"/>
      <c r="X60" s="63"/>
      <c r="Y60" s="32">
        <v>3</v>
      </c>
      <c r="Z60" s="9"/>
      <c r="AA60" s="9"/>
      <c r="AB60" s="9"/>
      <c r="AC60" s="9"/>
      <c r="AD60" s="9"/>
      <c r="AE60" s="24"/>
      <c r="AF60" s="11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</row>
    <row r="61" spans="2:161">
      <c r="B61" s="29">
        <v>217</v>
      </c>
      <c r="C61" s="12" t="s">
        <v>8</v>
      </c>
      <c r="D61" s="10">
        <v>3.2</v>
      </c>
      <c r="E61" s="9">
        <v>7.6</v>
      </c>
      <c r="F61" s="10">
        <v>2.5</v>
      </c>
      <c r="G61" s="10">
        <v>34.200000000000003</v>
      </c>
      <c r="H61" s="11">
        <v>0.88</v>
      </c>
      <c r="I61" s="32"/>
      <c r="J61" s="9"/>
      <c r="K61" s="9"/>
      <c r="L61" s="9"/>
      <c r="M61" s="9"/>
      <c r="N61" s="9">
        <v>1.3</v>
      </c>
      <c r="O61" s="11">
        <v>3.2</v>
      </c>
      <c r="P61" s="32"/>
      <c r="Q61" s="11"/>
      <c r="R61" s="32"/>
      <c r="S61" s="9">
        <v>19</v>
      </c>
      <c r="T61" s="9">
        <v>15.2</v>
      </c>
      <c r="U61" s="9"/>
      <c r="V61" s="24"/>
      <c r="W61" s="9"/>
      <c r="X61" s="63"/>
      <c r="Y61" s="32">
        <v>3.2</v>
      </c>
      <c r="Z61" s="9"/>
      <c r="AA61" s="9"/>
      <c r="AB61" s="9"/>
      <c r="AC61" s="9"/>
      <c r="AD61" s="9"/>
      <c r="AE61" s="24"/>
      <c r="AF61" s="11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</row>
    <row r="62" spans="2:161">
      <c r="B62" s="29">
        <v>218</v>
      </c>
      <c r="C62" s="12" t="s">
        <v>7</v>
      </c>
      <c r="D62" s="10">
        <v>52</v>
      </c>
      <c r="E62" s="10">
        <v>30.6</v>
      </c>
      <c r="F62" s="10">
        <v>3</v>
      </c>
      <c r="G62" s="10">
        <v>156.06</v>
      </c>
      <c r="H62" s="11">
        <v>4.5999999999999996</v>
      </c>
      <c r="I62" s="32"/>
      <c r="J62" s="9"/>
      <c r="K62" s="9">
        <v>52</v>
      </c>
      <c r="L62" s="9"/>
      <c r="M62" s="9"/>
      <c r="N62" s="9"/>
      <c r="O62" s="11"/>
      <c r="P62" s="32"/>
      <c r="Q62" s="11">
        <v>26</v>
      </c>
      <c r="R62" s="32"/>
      <c r="S62" s="9">
        <v>156.06</v>
      </c>
      <c r="T62" s="9"/>
      <c r="U62" s="9"/>
      <c r="V62" s="24"/>
      <c r="W62" s="9"/>
      <c r="X62" s="63"/>
      <c r="Y62" s="32"/>
      <c r="Z62" s="9"/>
      <c r="AA62" s="9"/>
      <c r="AB62" s="9">
        <v>52</v>
      </c>
      <c r="AC62" s="9"/>
      <c r="AD62" s="9"/>
      <c r="AE62" s="24"/>
      <c r="AF62" s="11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</row>
    <row r="63" spans="2:161">
      <c r="B63" s="29">
        <v>219</v>
      </c>
      <c r="C63" s="12" t="s">
        <v>11</v>
      </c>
      <c r="D63" s="10">
        <v>9</v>
      </c>
      <c r="E63" s="9">
        <v>20.6</v>
      </c>
      <c r="F63" s="9">
        <v>3</v>
      </c>
      <c r="G63" s="9"/>
      <c r="H63" s="11">
        <v>1.08</v>
      </c>
      <c r="I63" s="32"/>
      <c r="J63" s="9">
        <v>9</v>
      </c>
      <c r="K63" s="9"/>
      <c r="L63" s="9"/>
      <c r="M63" s="9"/>
      <c r="N63" s="9"/>
      <c r="O63" s="11"/>
      <c r="P63" s="32"/>
      <c r="Q63" s="11">
        <v>4.7</v>
      </c>
      <c r="R63" s="32"/>
      <c r="S63" s="9">
        <v>29.5</v>
      </c>
      <c r="T63" s="9"/>
      <c r="U63" s="9"/>
      <c r="V63" s="24"/>
      <c r="W63" s="9"/>
      <c r="X63" s="63">
        <v>3.78</v>
      </c>
      <c r="Y63" s="32"/>
      <c r="Z63" s="9"/>
      <c r="AA63" s="9">
        <v>24.7</v>
      </c>
      <c r="AB63" s="9"/>
      <c r="AC63" s="9"/>
      <c r="AD63" s="9"/>
      <c r="AE63" s="24"/>
      <c r="AF63" s="11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</row>
    <row r="64" spans="2:161">
      <c r="B64" s="29">
        <v>220</v>
      </c>
      <c r="C64" s="12" t="s">
        <v>9</v>
      </c>
      <c r="D64" s="10">
        <v>79.8</v>
      </c>
      <c r="E64" s="9"/>
      <c r="F64" s="9"/>
      <c r="G64" s="9"/>
      <c r="H64" s="11">
        <v>6.5</v>
      </c>
      <c r="I64" s="32"/>
      <c r="J64" s="9">
        <v>79.8</v>
      </c>
      <c r="K64" s="9"/>
      <c r="L64" s="9"/>
      <c r="M64" s="9"/>
      <c r="N64" s="9"/>
      <c r="O64" s="11"/>
      <c r="P64" s="32"/>
      <c r="Q64" s="11">
        <v>43.5</v>
      </c>
      <c r="R64" s="32"/>
      <c r="S64" s="9">
        <v>234.9</v>
      </c>
      <c r="T64" s="9"/>
      <c r="U64" s="9"/>
      <c r="V64" s="24"/>
      <c r="W64" s="9">
        <v>16.32</v>
      </c>
      <c r="X64" s="63">
        <v>3.78</v>
      </c>
      <c r="Y64" s="32"/>
      <c r="Z64" s="9"/>
      <c r="AA64" s="9"/>
      <c r="AB64" s="9"/>
      <c r="AC64" s="9"/>
      <c r="AD64" s="9"/>
      <c r="AE64" s="24"/>
      <c r="AF64" s="11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</row>
    <row r="65" spans="1:161">
      <c r="B65" s="29">
        <v>221</v>
      </c>
      <c r="C65" s="12" t="s">
        <v>39</v>
      </c>
      <c r="D65" s="10">
        <v>77</v>
      </c>
      <c r="E65" s="10">
        <v>40.799999999999997</v>
      </c>
      <c r="F65" s="9">
        <v>3</v>
      </c>
      <c r="G65" s="9">
        <v>208.8</v>
      </c>
      <c r="H65" s="11">
        <v>2.1</v>
      </c>
      <c r="I65" s="32"/>
      <c r="J65" s="9">
        <v>77</v>
      </c>
      <c r="K65" s="9"/>
      <c r="L65" s="9"/>
      <c r="M65" s="9"/>
      <c r="N65" s="9"/>
      <c r="O65" s="11"/>
      <c r="P65" s="32"/>
      <c r="Q65" s="11">
        <v>17.8</v>
      </c>
      <c r="R65" s="32"/>
      <c r="S65" s="9">
        <v>102</v>
      </c>
      <c r="T65" s="9">
        <v>5.4</v>
      </c>
      <c r="U65" s="9"/>
      <c r="V65" s="24"/>
      <c r="W65" s="9">
        <v>16.399999999999999</v>
      </c>
      <c r="X65" s="63"/>
      <c r="Y65" s="32"/>
      <c r="Z65" s="9"/>
      <c r="AA65" s="9"/>
      <c r="AB65" s="9"/>
      <c r="AC65" s="9"/>
      <c r="AD65" s="9"/>
      <c r="AE65" s="24">
        <v>28.8</v>
      </c>
      <c r="AF65" s="11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</row>
    <row r="66" spans="1:161" ht="15.75" thickBot="1">
      <c r="B66" s="30">
        <v>222</v>
      </c>
      <c r="C66" s="19" t="s">
        <v>40</v>
      </c>
      <c r="D66" s="20">
        <v>195.7</v>
      </c>
      <c r="E66" s="20">
        <v>55.9</v>
      </c>
      <c r="F66" s="21"/>
      <c r="G66" s="21">
        <v>274.60000000000002</v>
      </c>
      <c r="H66" s="13">
        <v>1.08</v>
      </c>
      <c r="I66" s="33"/>
      <c r="J66" s="21"/>
      <c r="K66" s="21"/>
      <c r="L66" s="21">
        <v>195.7</v>
      </c>
      <c r="M66" s="21"/>
      <c r="N66" s="21"/>
      <c r="O66" s="13"/>
      <c r="P66" s="33"/>
      <c r="Q66" s="13"/>
      <c r="R66" s="33"/>
      <c r="S66" s="21"/>
      <c r="T66" s="21"/>
      <c r="U66" s="21"/>
      <c r="V66" s="25">
        <v>274.60000000000002</v>
      </c>
      <c r="W66" s="67"/>
      <c r="X66" s="65"/>
      <c r="Y66" s="33"/>
      <c r="Z66" s="21"/>
      <c r="AA66" s="21"/>
      <c r="AB66" s="21"/>
      <c r="AC66" s="21"/>
      <c r="AD66" s="21"/>
      <c r="AE66" s="25"/>
      <c r="AF66" s="1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</row>
    <row r="67" spans="1:161" s="17" customFormat="1" ht="15.75" thickBot="1">
      <c r="A67" s="27"/>
      <c r="B67" s="18"/>
      <c r="C67" s="23"/>
      <c r="D67" s="23">
        <f>SUM(D45:D66)</f>
        <v>789.5</v>
      </c>
      <c r="E67" s="23"/>
      <c r="I67" s="17">
        <f>SUM(I45:I66)</f>
        <v>16.3</v>
      </c>
      <c r="J67" s="17">
        <f>SUM(J45:J66)</f>
        <v>479.3</v>
      </c>
      <c r="K67" s="17">
        <f>SUM(K45:K66)</f>
        <v>77.8</v>
      </c>
      <c r="L67" s="17">
        <f>SUM(L45:L66)</f>
        <v>195.7</v>
      </c>
      <c r="N67" s="17">
        <f t="shared" ref="N67:Y67" si="1">SUM(N45:N66)</f>
        <v>13.099999999999998</v>
      </c>
      <c r="O67" s="17">
        <f t="shared" si="1"/>
        <v>12.2</v>
      </c>
      <c r="P67" s="17">
        <f t="shared" si="1"/>
        <v>122.30000000000001</v>
      </c>
      <c r="Q67" s="17">
        <f t="shared" si="1"/>
        <v>167.10000000000002</v>
      </c>
      <c r="R67" s="17">
        <f t="shared" si="1"/>
        <v>637</v>
      </c>
      <c r="S67" s="17">
        <f t="shared" si="1"/>
        <v>1064.6100000000001</v>
      </c>
      <c r="T67" s="17">
        <f t="shared" si="1"/>
        <v>72.800000000000011</v>
      </c>
      <c r="U67" s="17">
        <f t="shared" si="1"/>
        <v>34.4</v>
      </c>
      <c r="V67" s="17">
        <f t="shared" si="1"/>
        <v>274.60000000000002</v>
      </c>
      <c r="W67" s="17">
        <f t="shared" si="1"/>
        <v>116.32</v>
      </c>
      <c r="Y67" s="17">
        <f t="shared" si="1"/>
        <v>31.499999999999996</v>
      </c>
      <c r="AA67" s="17">
        <f>SUM(AA45:AA66)</f>
        <v>35.5</v>
      </c>
      <c r="AB67" s="17">
        <f>SUM(AB45:AB66)</f>
        <v>94.1</v>
      </c>
      <c r="AC67" s="17">
        <f>SUM(AC45:AC66)</f>
        <v>72.400000000000006</v>
      </c>
      <c r="AD67" s="17">
        <v>3.3</v>
      </c>
      <c r="AE67" s="17">
        <f>SUM(AE45:AE66)</f>
        <v>82.8</v>
      </c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</row>
    <row r="68" spans="1:161" s="17" customFormat="1" ht="15.75" thickBot="1">
      <c r="A68" s="27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6"/>
      <c r="AG68" s="40"/>
      <c r="AH68" s="40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</row>
    <row r="69" spans="1:161" s="17" customFormat="1" ht="15.75" thickBot="1">
      <c r="A69" s="27"/>
      <c r="B69" s="70" t="s">
        <v>55</v>
      </c>
      <c r="C69" s="71"/>
      <c r="D69" s="17">
        <f>SUM(D42+D67)</f>
        <v>4515.6000000000004</v>
      </c>
      <c r="I69" s="17">
        <f t="shared" ref="I69:AF69" si="2">SUM(I42+I67)</f>
        <v>2626.8</v>
      </c>
      <c r="J69" s="17">
        <f t="shared" si="2"/>
        <v>598.20000000000005</v>
      </c>
      <c r="K69" s="17">
        <f t="shared" si="2"/>
        <v>174.89999999999998</v>
      </c>
      <c r="L69" s="17">
        <f t="shared" si="2"/>
        <v>1042.8</v>
      </c>
      <c r="M69" s="17">
        <f t="shared" si="2"/>
        <v>23.619999999999997</v>
      </c>
      <c r="N69" s="17">
        <f t="shared" si="2"/>
        <v>32.299999999999997</v>
      </c>
      <c r="O69" s="17">
        <f t="shared" si="2"/>
        <v>33.200000000000003</v>
      </c>
      <c r="P69" s="17">
        <f>SUM(P42+P67)</f>
        <v>242.14000000000001</v>
      </c>
      <c r="Q69" s="17">
        <f t="shared" si="2"/>
        <v>883.98000000000013</v>
      </c>
      <c r="R69" s="17">
        <f t="shared" si="2"/>
        <v>637</v>
      </c>
      <c r="S69" s="17">
        <f t="shared" si="2"/>
        <v>3100.6099999999997</v>
      </c>
      <c r="T69" s="17">
        <f t="shared" si="2"/>
        <v>255.00000000000006</v>
      </c>
      <c r="U69" s="17">
        <f t="shared" si="2"/>
        <v>34.4</v>
      </c>
      <c r="V69" s="17">
        <f t="shared" si="2"/>
        <v>4051.35</v>
      </c>
      <c r="W69" s="17">
        <f t="shared" si="2"/>
        <v>160.62</v>
      </c>
      <c r="Y69" s="17">
        <f t="shared" si="2"/>
        <v>67.199999999999989</v>
      </c>
      <c r="Z69" s="17">
        <f t="shared" si="2"/>
        <v>21.5</v>
      </c>
      <c r="AA69" s="17">
        <f t="shared" si="2"/>
        <v>35.5</v>
      </c>
      <c r="AB69" s="17">
        <f t="shared" si="2"/>
        <v>176.2</v>
      </c>
      <c r="AC69" s="17">
        <f t="shared" si="2"/>
        <v>72.400000000000006</v>
      </c>
      <c r="AD69" s="17">
        <f t="shared" si="2"/>
        <v>3.3</v>
      </c>
      <c r="AE69" s="5">
        <f t="shared" si="2"/>
        <v>132.5</v>
      </c>
      <c r="AF69" s="17">
        <f t="shared" si="2"/>
        <v>528.4</v>
      </c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</row>
    <row r="70" spans="1:161">
      <c r="AG70" s="3"/>
      <c r="AH70" s="3"/>
      <c r="AI70" s="3"/>
      <c r="AJ70" s="3"/>
    </row>
    <row r="71" spans="1:161">
      <c r="AG71" s="3"/>
      <c r="AH71" s="3"/>
      <c r="AI71" s="3"/>
      <c r="AJ71" s="3"/>
    </row>
    <row r="72" spans="1:161"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161">
      <c r="V73" s="3"/>
      <c r="W73" s="3"/>
      <c r="X73" s="3"/>
      <c r="Y73" s="45"/>
      <c r="Z73" s="46"/>
      <c r="AA73" s="47"/>
      <c r="AB73" s="48"/>
      <c r="AC73" s="48"/>
      <c r="AD73" s="48"/>
      <c r="AE73" s="45"/>
      <c r="AF73" s="49"/>
      <c r="AG73" s="3"/>
      <c r="AH73" s="3"/>
    </row>
    <row r="74" spans="1:161"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161"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161"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  <row r="77" spans="1:161"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</row>
    <row r="78" spans="1:161"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</row>
    <row r="79" spans="1:161"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</row>
    <row r="80" spans="1:161"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</row>
    <row r="81" spans="4:34"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</row>
    <row r="82" spans="4:34"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</row>
    <row r="83" spans="4:34"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</row>
    <row r="85" spans="4:34">
      <c r="D85" s="50"/>
    </row>
  </sheetData>
  <mergeCells count="6">
    <mergeCell ref="R44:W44"/>
    <mergeCell ref="B69:C69"/>
    <mergeCell ref="G42:H42"/>
    <mergeCell ref="C44:H44"/>
    <mergeCell ref="I44:O44"/>
    <mergeCell ref="P44:Q44"/>
  </mergeCells>
  <pageMargins left="3.937007874015748E-2" right="3.937007874015748E-2" top="3.937007874015748E-2" bottom="3.937007874015748E-2" header="3.937007874015748E-2" footer="3.937007874015748E-2"/>
  <pageSetup paperSize="4403" scale="95" orientation="landscape" verticalDpi="40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2018-04-16T08:22:23Z</dcterms:modified>
</cp:coreProperties>
</file>